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mateja\Desktop\materiały na sesję sierpniową\"/>
    </mc:Choice>
  </mc:AlternateContent>
  <xr:revisionPtr revIDLastSave="0" documentId="13_ncr:1_{45E87B22-18F7-4C13-8B98-B9CF742C309B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Tabela 11." sheetId="1" r:id="rId1"/>
  </sheets>
  <calcPr calcId="181029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N14" i="1" l="1"/>
  <c r="M14" i="1"/>
  <c r="K14" i="1"/>
  <c r="J14" i="1"/>
  <c r="I14" i="1"/>
  <c r="H14" i="1"/>
  <c r="G14" i="1"/>
  <c r="F14" i="1"/>
  <c r="E14" i="1"/>
  <c r="D14" i="1"/>
  <c r="C14" i="1"/>
  <c r="G13" i="1"/>
  <c r="L13" i="1" s="1"/>
  <c r="G12" i="1"/>
  <c r="L12" i="1" s="1"/>
  <c r="G11" i="1"/>
  <c r="L11" i="1" s="1"/>
  <c r="G10" i="1"/>
  <c r="L10" i="1" s="1"/>
  <c r="G9" i="1"/>
  <c r="L9" i="1" s="1"/>
  <c r="G8" i="1"/>
  <c r="L8" i="1" s="1"/>
  <c r="G7" i="1"/>
  <c r="L7" i="1" s="1"/>
  <c r="G6" i="1"/>
  <c r="L6" i="1" s="1"/>
  <c r="G5" i="1"/>
  <c r="L5" i="1" s="1"/>
  <c r="G4" i="1"/>
  <c r="L4" i="1" s="1"/>
  <c r="G3" i="1"/>
  <c r="G2" i="1"/>
  <c r="L2" i="1" s="1"/>
  <c r="L14" i="1" l="1"/>
</calcChain>
</file>

<file path=xl/sharedStrings.xml><?xml version="1.0" encoding="utf-8"?>
<sst xmlns="http://schemas.openxmlformats.org/spreadsheetml/2006/main" count="29" uniqueCount="27">
  <si>
    <t>lp.</t>
  </si>
  <si>
    <t>wyszczególnienie</t>
  </si>
  <si>
    <t>zaległość na dzień 01.01.2024r. W zł (+)</t>
  </si>
  <si>
    <t>wymiar podatki na dzień 30.06.2024r. W zł</t>
  </si>
  <si>
    <t>przypis w zł</t>
  </si>
  <si>
    <t>przypis dodatkowy</t>
  </si>
  <si>
    <t>ogółem (wymiar+przypis+przypis dodatkowy) w zł (+)</t>
  </si>
  <si>
    <t>Nadpłata na dzień 01.01.2024r. W zł (-)</t>
  </si>
  <si>
    <t>Odpis w zł (-)</t>
  </si>
  <si>
    <t>wpłaty ogółem w zł (-)</t>
  </si>
  <si>
    <t>Nadpłata na dzień 30.06.2024r. W zł (+)</t>
  </si>
  <si>
    <t>Należności na dzień 30.06.2024r. W zł (=)</t>
  </si>
  <si>
    <t>odsetki+koszty upomnienia w zł</t>
  </si>
  <si>
    <t>Zaległości wymagalne /Należności na dzień 30.06.2024r. w zł</t>
  </si>
  <si>
    <t>Podatek od nieruchomości</t>
  </si>
  <si>
    <t>osoby fizyczne w tym hipoteka</t>
  </si>
  <si>
    <t>osoby prawne w tym hipoteka</t>
  </si>
  <si>
    <t>Podatek rolny- osoby fizyczne</t>
  </si>
  <si>
    <t>Podatek rolny – osoby prawne</t>
  </si>
  <si>
    <t>Podatek leśny – osoby fizyczne</t>
  </si>
  <si>
    <t>Podatek leśny – osoby prawne</t>
  </si>
  <si>
    <t>Podatek od środków transportowych</t>
  </si>
  <si>
    <t xml:space="preserve"> </t>
  </si>
  <si>
    <t>podatek od środków transportowych osoby prawne</t>
  </si>
  <si>
    <t>Opłata za gospodarowanie</t>
  </si>
  <si>
    <t>Razem</t>
  </si>
  <si>
    <t>Sporządziła: Kochman Beata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</si>
</sst>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.00"/>
  </numFmts>
  <fonts count="3" x14ac:knownFonts="1">
    <font>
      <sz val="10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999999"/>
        <bgColor rgb="FF80808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64" fontId="2" fillId="0" borderId="1" xfId="0" applyNumberFormat="1" applyFont="1" applyBorder="1"/>
    <xf numFmtId="4" fontId="2" fillId="0" borderId="1" xfId="0" applyNumberFormat="1" applyFont="1" applyBorder="1"/>
    <xf numFmtId="4" fontId="1" fillId="2" borderId="1" xfId="0" applyNumberFormat="1" applyFont="1" applyFill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164" fontId="1" fillId="2" borderId="1" xfId="0" applyNumberFormat="1" applyFont="1" applyFill="1" applyBorder="1"/>
    <xf numFmtId="4" fontId="0" fillId="0" borderId="0" xfId="0" applyNumberFormat="1"/>
    <xf numFmtId="164" fontId="0" fillId="0" borderId="0" xfId="0" applyNumberFormat="1"/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99999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19"/>
  <sheetViews>
    <sheetView tabSelected="1" zoomScaleNormal="100" workbookViewId="0">
      <selection activeCell="F21" sqref="F21"/>
    </sheetView>
  </sheetViews>
  <sheetFormatPr defaultColWidth="11.5703125" defaultRowHeight="12.75" x14ac:dyDescent="0.2"/>
  <cols>
    <col min="1" max="1" width="2.42578125" customWidth="1"/>
    <col min="2" max="2" width="13.5703125" customWidth="1"/>
    <col min="4" max="4" width="12.85546875" customWidth="1"/>
    <col min="5" max="5" width="10.5703125" customWidth="1"/>
    <col min="6" max="6" width="10.140625" customWidth="1"/>
    <col min="7" max="7" width="11.7109375" customWidth="1"/>
    <col min="8" max="8" width="10.7109375" customWidth="1"/>
    <col min="9" max="9" width="9.42578125" customWidth="1"/>
    <col min="10" max="10" width="13" customWidth="1"/>
    <col min="13" max="13" width="10.7109375" customWidth="1"/>
    <col min="14" max="14" width="9.7109375" customWidth="1"/>
  </cols>
  <sheetData>
    <row r="1" spans="1:1024" s="5" customFormat="1" ht="79.150000000000006" customHeight="1" x14ac:dyDescent="0.2">
      <c r="A1" s="2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4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4" t="s">
        <v>11</v>
      </c>
      <c r="M1" s="3" t="s">
        <v>12</v>
      </c>
      <c r="N1" s="3" t="s">
        <v>13</v>
      </c>
      <c r="AMJ1"/>
    </row>
    <row r="2" spans="1:1024" ht="22.5" x14ac:dyDescent="0.2">
      <c r="A2" s="1">
        <v>1</v>
      </c>
      <c r="B2" s="2" t="s">
        <v>14</v>
      </c>
      <c r="C2" s="6">
        <v>316816.59000000003</v>
      </c>
      <c r="D2" s="7">
        <v>3883526</v>
      </c>
      <c r="E2" s="7">
        <v>72587</v>
      </c>
      <c r="F2" s="7">
        <v>2070</v>
      </c>
      <c r="G2" s="8">
        <f t="shared" ref="G2:G13" si="0">D2+E2+F2</f>
        <v>3958183</v>
      </c>
      <c r="H2" s="7">
        <v>58226.39</v>
      </c>
      <c r="I2" s="7">
        <v>57254</v>
      </c>
      <c r="J2" s="7">
        <v>2493501.41</v>
      </c>
      <c r="K2" s="7">
        <v>37213.86</v>
      </c>
      <c r="L2" s="8">
        <f>C2+G2-H2-I2-J2+K2</f>
        <v>1703231.6500000001</v>
      </c>
      <c r="M2" s="7">
        <v>14873.61</v>
      </c>
      <c r="N2" s="7">
        <v>300787.59000000003</v>
      </c>
    </row>
    <row r="3" spans="1:1024" ht="22.5" x14ac:dyDescent="0.2">
      <c r="A3" s="1"/>
      <c r="B3" s="2" t="s">
        <v>15</v>
      </c>
      <c r="C3" s="6">
        <v>19969.400000000001</v>
      </c>
      <c r="D3" s="7">
        <v>0</v>
      </c>
      <c r="E3" s="7">
        <v>0</v>
      </c>
      <c r="F3" s="7">
        <v>0</v>
      </c>
      <c r="G3" s="8">
        <f t="shared" si="0"/>
        <v>0</v>
      </c>
      <c r="H3" s="7">
        <v>0</v>
      </c>
      <c r="I3" s="7">
        <v>0</v>
      </c>
      <c r="J3" s="7">
        <v>0</v>
      </c>
      <c r="K3" s="7">
        <v>0</v>
      </c>
      <c r="L3" s="8">
        <v>19969.400000000001</v>
      </c>
      <c r="M3" s="7">
        <v>0</v>
      </c>
      <c r="N3" s="7">
        <v>0</v>
      </c>
    </row>
    <row r="4" spans="1:1024" ht="22.5" x14ac:dyDescent="0.2">
      <c r="A4" s="1"/>
      <c r="B4" s="2" t="s">
        <v>14</v>
      </c>
      <c r="C4" s="6">
        <v>1385005.79</v>
      </c>
      <c r="D4" s="7">
        <v>3148694</v>
      </c>
      <c r="E4" s="7">
        <v>25869</v>
      </c>
      <c r="F4" s="7">
        <v>20000</v>
      </c>
      <c r="G4" s="8">
        <f t="shared" si="0"/>
        <v>3194563</v>
      </c>
      <c r="H4" s="7">
        <v>584.83000000000004</v>
      </c>
      <c r="I4" s="7">
        <v>9581</v>
      </c>
      <c r="J4" s="7">
        <v>1638164.26</v>
      </c>
      <c r="K4" s="7">
        <v>211.46</v>
      </c>
      <c r="L4" s="8">
        <f t="shared" ref="L4:L13" si="1">C4+G4-H4-I4-J4+K4</f>
        <v>2931450.16</v>
      </c>
      <c r="M4" s="7">
        <v>2986.43</v>
      </c>
      <c r="N4" s="7">
        <v>1393294.73</v>
      </c>
    </row>
    <row r="5" spans="1:1024" ht="22.5" x14ac:dyDescent="0.2">
      <c r="A5" s="1"/>
      <c r="B5" s="2" t="s">
        <v>16</v>
      </c>
      <c r="C5" s="6">
        <v>1158518.78</v>
      </c>
      <c r="D5" s="7">
        <v>0</v>
      </c>
      <c r="E5" s="7">
        <v>0</v>
      </c>
      <c r="F5" s="7">
        <v>0</v>
      </c>
      <c r="G5" s="8">
        <f t="shared" si="0"/>
        <v>0</v>
      </c>
      <c r="H5" s="7">
        <v>0</v>
      </c>
      <c r="I5" s="7">
        <v>0</v>
      </c>
      <c r="J5" s="7">
        <v>0</v>
      </c>
      <c r="K5" s="7">
        <v>0</v>
      </c>
      <c r="L5" s="8">
        <f t="shared" si="1"/>
        <v>1158518.78</v>
      </c>
      <c r="M5" s="7">
        <v>0</v>
      </c>
      <c r="N5" s="7">
        <v>0</v>
      </c>
    </row>
    <row r="6" spans="1:1024" ht="22.5" x14ac:dyDescent="0.2">
      <c r="A6" s="1">
        <v>2</v>
      </c>
      <c r="B6" s="2" t="s">
        <v>17</v>
      </c>
      <c r="C6" s="6">
        <v>4966.0200000000004</v>
      </c>
      <c r="D6" s="7">
        <v>153428</v>
      </c>
      <c r="E6" s="7">
        <v>-199</v>
      </c>
      <c r="F6" s="7">
        <v>24</v>
      </c>
      <c r="G6" s="8">
        <f t="shared" si="0"/>
        <v>153253</v>
      </c>
      <c r="H6" s="7">
        <v>15581.52</v>
      </c>
      <c r="I6" s="7">
        <v>2550</v>
      </c>
      <c r="J6" s="7">
        <v>106250.02</v>
      </c>
      <c r="K6" s="7">
        <v>19071.740000000002</v>
      </c>
      <c r="L6" s="8">
        <f t="shared" si="1"/>
        <v>52909.22</v>
      </c>
      <c r="M6" s="7">
        <v>771.41</v>
      </c>
      <c r="N6" s="7">
        <v>4410.38</v>
      </c>
    </row>
    <row r="7" spans="1:1024" ht="22.5" x14ac:dyDescent="0.2">
      <c r="A7" s="1"/>
      <c r="B7" s="2" t="s">
        <v>18</v>
      </c>
      <c r="C7" s="6">
        <v>2789.17</v>
      </c>
      <c r="D7" s="7">
        <v>6937</v>
      </c>
      <c r="E7" s="7">
        <v>0</v>
      </c>
      <c r="F7" s="7">
        <v>0</v>
      </c>
      <c r="G7" s="8">
        <f t="shared" si="0"/>
        <v>6937</v>
      </c>
      <c r="H7" s="7">
        <v>28</v>
      </c>
      <c r="I7" s="7">
        <v>0</v>
      </c>
      <c r="J7" s="7">
        <v>4220</v>
      </c>
      <c r="K7" s="7">
        <v>429</v>
      </c>
      <c r="L7" s="8">
        <f t="shared" si="1"/>
        <v>5907.17</v>
      </c>
      <c r="M7" s="7">
        <v>0</v>
      </c>
      <c r="N7" s="7">
        <v>2800.17</v>
      </c>
    </row>
    <row r="8" spans="1:1024" ht="22.5" x14ac:dyDescent="0.2">
      <c r="A8" s="1">
        <v>3</v>
      </c>
      <c r="B8" s="2" t="s">
        <v>19</v>
      </c>
      <c r="C8" s="6">
        <v>226.86</v>
      </c>
      <c r="D8" s="7">
        <v>321</v>
      </c>
      <c r="E8" s="7">
        <v>0</v>
      </c>
      <c r="F8" s="7">
        <v>0</v>
      </c>
      <c r="G8" s="8">
        <f t="shared" si="0"/>
        <v>321</v>
      </c>
      <c r="H8" s="7">
        <v>33.03</v>
      </c>
      <c r="I8" s="7">
        <v>23</v>
      </c>
      <c r="J8" s="7">
        <v>443.46</v>
      </c>
      <c r="K8" s="7">
        <v>39.53</v>
      </c>
      <c r="L8" s="8">
        <f t="shared" si="1"/>
        <v>87.900000000000063</v>
      </c>
      <c r="M8" s="7">
        <v>0</v>
      </c>
      <c r="N8" s="7">
        <v>41.13</v>
      </c>
    </row>
    <row r="9" spans="1:1024" ht="22.5" x14ac:dyDescent="0.2">
      <c r="A9" s="1"/>
      <c r="B9" s="2" t="s">
        <v>20</v>
      </c>
      <c r="C9" s="7">
        <v>0</v>
      </c>
      <c r="D9" s="7">
        <v>103365</v>
      </c>
      <c r="E9" s="7">
        <v>0</v>
      </c>
      <c r="F9" s="7">
        <v>0</v>
      </c>
      <c r="G9" s="8">
        <f t="shared" si="0"/>
        <v>103365</v>
      </c>
      <c r="H9" s="7">
        <v>0</v>
      </c>
      <c r="I9" s="7">
        <v>0</v>
      </c>
      <c r="J9" s="7">
        <v>51707</v>
      </c>
      <c r="K9" s="7">
        <v>0</v>
      </c>
      <c r="L9" s="8">
        <f t="shared" si="1"/>
        <v>51658</v>
      </c>
      <c r="M9" s="7">
        <v>0</v>
      </c>
      <c r="N9" s="7">
        <v>0</v>
      </c>
    </row>
    <row r="10" spans="1:1024" ht="45" x14ac:dyDescent="0.2">
      <c r="A10" s="1">
        <v>4</v>
      </c>
      <c r="B10" s="2" t="s">
        <v>21</v>
      </c>
      <c r="C10" s="6">
        <v>55932.84</v>
      </c>
      <c r="D10" s="7">
        <v>656660</v>
      </c>
      <c r="E10" s="7">
        <v>4266</v>
      </c>
      <c r="F10" s="7">
        <v>9752</v>
      </c>
      <c r="G10" s="8">
        <f t="shared" si="0"/>
        <v>670678</v>
      </c>
      <c r="H10" s="7">
        <v>1124.1199999999999</v>
      </c>
      <c r="I10" s="7">
        <v>13246</v>
      </c>
      <c r="J10" s="7">
        <v>127565.81</v>
      </c>
      <c r="K10" s="7">
        <v>60</v>
      </c>
      <c r="L10" s="8">
        <f t="shared" si="1"/>
        <v>584734.90999999992</v>
      </c>
      <c r="M10" s="7">
        <v>2279.4</v>
      </c>
      <c r="N10" s="7" t="s">
        <v>22</v>
      </c>
    </row>
    <row r="11" spans="1:1024" ht="22.5" x14ac:dyDescent="0.2">
      <c r="A11" s="1"/>
      <c r="B11" s="2" t="s">
        <v>15</v>
      </c>
      <c r="C11" s="6">
        <v>16898.849999999999</v>
      </c>
      <c r="D11" s="7">
        <v>0</v>
      </c>
      <c r="E11" s="7">
        <v>0</v>
      </c>
      <c r="F11" s="7">
        <v>0</v>
      </c>
      <c r="G11" s="8">
        <f t="shared" si="0"/>
        <v>0</v>
      </c>
      <c r="H11" s="7">
        <v>0</v>
      </c>
      <c r="I11" s="7">
        <v>0</v>
      </c>
      <c r="J11" s="7">
        <v>0</v>
      </c>
      <c r="K11" s="7">
        <v>0</v>
      </c>
      <c r="L11" s="8">
        <f t="shared" si="1"/>
        <v>16898.849999999999</v>
      </c>
      <c r="M11" s="7">
        <v>0</v>
      </c>
      <c r="N11" s="7">
        <v>0</v>
      </c>
    </row>
    <row r="12" spans="1:1024" ht="56.25" x14ac:dyDescent="0.2">
      <c r="A12" s="1"/>
      <c r="B12" s="2" t="s">
        <v>23</v>
      </c>
      <c r="C12" s="6">
        <v>85927.09</v>
      </c>
      <c r="D12" s="7">
        <v>217481</v>
      </c>
      <c r="E12" s="7">
        <v>6221</v>
      </c>
      <c r="F12" s="7">
        <v>0</v>
      </c>
      <c r="G12" s="8">
        <f t="shared" si="0"/>
        <v>223702</v>
      </c>
      <c r="H12" s="7">
        <v>260</v>
      </c>
      <c r="I12" s="7">
        <v>8382</v>
      </c>
      <c r="J12" s="7">
        <v>116979.67</v>
      </c>
      <c r="K12" s="7">
        <v>0</v>
      </c>
      <c r="L12" s="8">
        <f t="shared" si="1"/>
        <v>184007.41999999998</v>
      </c>
      <c r="M12" s="7">
        <v>169.33</v>
      </c>
      <c r="N12" s="7">
        <v>86863.42</v>
      </c>
    </row>
    <row r="13" spans="1:1024" ht="33.75" x14ac:dyDescent="0.2">
      <c r="A13" s="9">
        <v>5</v>
      </c>
      <c r="B13" s="2" t="s">
        <v>24</v>
      </c>
      <c r="C13" s="6">
        <v>760952.24</v>
      </c>
      <c r="D13" s="7">
        <v>4991652</v>
      </c>
      <c r="E13" s="7">
        <v>30848</v>
      </c>
      <c r="F13" s="7">
        <v>20330.8</v>
      </c>
      <c r="G13" s="8">
        <f t="shared" si="0"/>
        <v>5042830.8</v>
      </c>
      <c r="H13" s="7">
        <v>81519.45</v>
      </c>
      <c r="I13" s="7">
        <v>116688</v>
      </c>
      <c r="J13" s="7">
        <v>2586351.7999999998</v>
      </c>
      <c r="K13" s="7">
        <v>25473.25</v>
      </c>
      <c r="L13" s="8">
        <f t="shared" si="1"/>
        <v>3044697.04</v>
      </c>
      <c r="M13" s="7">
        <v>28433.69</v>
      </c>
      <c r="N13" s="7">
        <v>560627.88</v>
      </c>
    </row>
    <row r="14" spans="1:1024" x14ac:dyDescent="0.2">
      <c r="A14" s="10"/>
      <c r="B14" s="11" t="s">
        <v>25</v>
      </c>
      <c r="C14" s="12">
        <f>C2+C4+C6+C7+C8+C10+C12+C13</f>
        <v>2612616.6000000006</v>
      </c>
      <c r="D14" s="8">
        <f>D2+D4+D6+D7+D8+D9+D10+D12+D13</f>
        <v>13162064</v>
      </c>
      <c r="E14" s="8">
        <f t="shared" ref="E14:K14" si="2">SUM(E2:E13)</f>
        <v>139592</v>
      </c>
      <c r="F14" s="8">
        <f t="shared" si="2"/>
        <v>52176.800000000003</v>
      </c>
      <c r="G14" s="8">
        <f t="shared" si="2"/>
        <v>13353832.800000001</v>
      </c>
      <c r="H14" s="8">
        <f t="shared" si="2"/>
        <v>157357.34</v>
      </c>
      <c r="I14" s="8">
        <f t="shared" si="2"/>
        <v>207724</v>
      </c>
      <c r="J14" s="8">
        <f t="shared" si="2"/>
        <v>7125183.4299999988</v>
      </c>
      <c r="K14" s="8">
        <f t="shared" si="2"/>
        <v>82498.84</v>
      </c>
      <c r="L14" s="8">
        <f>L2+L4+L6+L7+L8+L10+L12+L13</f>
        <v>8507025.4700000007</v>
      </c>
      <c r="M14" s="8">
        <f>SUM(M2:M13)</f>
        <v>49513.87</v>
      </c>
      <c r="N14" s="8">
        <f>SUM(N2:N13)</f>
        <v>2348825.2999999998</v>
      </c>
    </row>
    <row r="15" spans="1:1024" x14ac:dyDescent="0.2">
      <c r="C15" s="13"/>
    </row>
    <row r="16" spans="1:1024" x14ac:dyDescent="0.2">
      <c r="E16" s="13"/>
      <c r="G16" s="14"/>
      <c r="L16" s="14"/>
    </row>
    <row r="17" spans="2:12" x14ac:dyDescent="0.2">
      <c r="B17" t="s">
        <v>26</v>
      </c>
      <c r="E17" s="13"/>
      <c r="L17" s="14"/>
    </row>
    <row r="18" spans="2:12" x14ac:dyDescent="0.2">
      <c r="L18" s="14"/>
    </row>
    <row r="19" spans="2:12" x14ac:dyDescent="0.2">
      <c r="L19" s="14"/>
    </row>
  </sheetData>
  <mergeCells count="4">
    <mergeCell ref="A2:A5"/>
    <mergeCell ref="A6:A7"/>
    <mergeCell ref="A8:A9"/>
    <mergeCell ref="A10:A12"/>
  </mergeCells>
  <pageMargins left="0" right="0" top="1.05277777777778" bottom="1.05277777777778" header="0.78749999999999998" footer="0.78749999999999998"/>
  <pageSetup paperSize="77" orientation="landscape" useFirstPageNumber="1" horizontalDpi="300" verticalDpi="300" r:id="rId1"/>
  <headerFooter>
    <oddHeader>&amp;C&amp;"Times New Roman,Normalny"&amp;12&amp;A</oddHeader>
    <oddFooter>&amp;C&amp;"Times New Roman,Normalny"&amp;12Strona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397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Tabela 11.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Barbara Mateja-Kołodziej</cp:lastModifiedBy>
  <cp:revision>38</cp:revision>
  <cp:lastPrinted>2024-08-22T08:17:00Z</cp:lastPrinted>
  <dcterms:created xsi:type="dcterms:W3CDTF">2023-02-08T15:03:50Z</dcterms:created>
  <dcterms:modified xsi:type="dcterms:W3CDTF">2024-08-22T08:17:10Z</dcterms:modified>
  <dc:language>pl-PL</dc:language>
</cp:coreProperties>
</file>