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Arkusz1" sheetId="1" state="visible" r:id="rId2"/>
    <sheet name="Arkusz2" sheetId="2" state="visible" r:id="rId3"/>
    <sheet name="Arkusz3" sheetId="3" state="visible" r:id="rId4"/>
    <sheet name="Arkusz4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<sst xmlns="http://schemas.openxmlformats.org/spreadsheetml/2006/main" count="216" uniqueCount="47">
  <si>
    <t xml:space="preserve">Świerklaniec</t>
  </si>
  <si>
    <t xml:space="preserve">Bytom (bez zmian)</t>
  </si>
  <si>
    <t xml:space="preserve">Radzionków ( wzrost o wskaźnik 2,7%)</t>
  </si>
  <si>
    <t xml:space="preserve">Tarnowskie Góry ( stawki maksymalne)</t>
  </si>
  <si>
    <t xml:space="preserve">Ożarowice( wzrost o wskaźnik 2,7%)</t>
  </si>
  <si>
    <t xml:space="preserve">Psary( wzrost o wskaźnik 2,7%)</t>
  </si>
  <si>
    <t xml:space="preserve">Miasteczko Śląskie</t>
  </si>
  <si>
    <t xml:space="preserve">obecna</t>
  </si>
  <si>
    <t xml:space="preserve">wzrost o wskaźnik 5%</t>
  </si>
  <si>
    <t xml:space="preserve">proponowana</t>
  </si>
  <si>
    <t xml:space="preserve">uchwalona</t>
  </si>
  <si>
    <t xml:space="preserve">Samochody ciężarowe o dopuszczalnej masie całkowitej</t>
  </si>
  <si>
    <t xml:space="preserve">Powyżej 3,5 tony do 5,5 tony włącznie</t>
  </si>
  <si>
    <t xml:space="preserve">Powyżej 5,5 tony do 9 ton włącznie</t>
  </si>
  <si>
    <t xml:space="preserve">Powyżej 9 ton do poniżej 12 ton</t>
  </si>
  <si>
    <t xml:space="preserve">ciągniki siodłowe i balastowe</t>
  </si>
  <si>
    <t xml:space="preserve">Od 3,5 tony i poniżej 12 ton</t>
  </si>
  <si>
    <t xml:space="preserve">przyczepy i naczepy łącznie z pojazdem silnikowym </t>
  </si>
  <si>
    <t xml:space="preserve">Od 7 ton do 12 ton</t>
  </si>
  <si>
    <t xml:space="preserve">autobusy</t>
  </si>
  <si>
    <t xml:space="preserve">mniej niż 22 miejsca</t>
  </si>
  <si>
    <t xml:space="preserve">równo lub więcej niż 22 miejsca</t>
  </si>
  <si>
    <t xml:space="preserve">stawki podatku dla pojazdów określonych W art. 8 pkt 2 ustawy</t>
  </si>
  <si>
    <t xml:space="preserve">Bytom ( bez zmian)</t>
  </si>
  <si>
    <t xml:space="preserve">Radzionków ( wzrost o wskaznik 2,7%)</t>
  </si>
  <si>
    <t xml:space="preserve">Tarnowskie Góry( stawki maksymalne)</t>
  </si>
  <si>
    <t xml:space="preserve">Ożarowice ( wzrost o wskaźnik 2,7%)</t>
  </si>
  <si>
    <t xml:space="preserve">Liczba osi i dopuszczalna masa całkowita 
Samochodów ciężarowych tonach (w tonach)</t>
  </si>
  <si>
    <t xml:space="preserve">stawka podatku w złotych</t>
  </si>
  <si>
    <t xml:space="preserve">Nie mniej niż</t>
  </si>
  <si>
    <t xml:space="preserve">Mniej niż</t>
  </si>
  <si>
    <t xml:space="preserve">Oś jezdna (osie jezdne) z zawieszeniem 
pneumatycznym Lub zawieszeniem
 Uznanym za równoważne</t>
  </si>
  <si>
    <t xml:space="preserve">Inny system
 Zwieszenia 
Osi jezdnych</t>
  </si>
  <si>
    <t xml:space="preserve">Dwie osie</t>
  </si>
  <si>
    <t xml:space="preserve">Trzy osie</t>
  </si>
  <si>
    <t xml:space="preserve">Cztery osie i więcej</t>
  </si>
  <si>
    <t xml:space="preserve">Stawki podatku dla pojazdów określonych w art.8 pkt 4 ustawy</t>
  </si>
  <si>
    <t xml:space="preserve">Liczba osi i dopuszczalna masa całkowita 
zespołu pojazdów: ciągnik siodłowy + naczepa; 
ciągnik balastowy +przyczepa (w tonach)</t>
  </si>
  <si>
    <t xml:space="preserve">Stawka podatku (w złotych)</t>
  </si>
  <si>
    <t xml:space="preserve">Trzy osie i więcej</t>
  </si>
  <si>
    <t xml:space="preserve">Stawki podatku dla przyczep i naczep określonych w art. 8 pkt 6 ustawy</t>
  </si>
  <si>
    <t xml:space="preserve">Bytom ( bez zmian) </t>
  </si>
  <si>
    <t xml:space="preserve">Liczba osi i dopuszczalna masa całkowita 
zespołu pojazdów: naczepa/przyczepa
 + pojazd silnikowy (w tonach)</t>
  </si>
  <si>
    <t xml:space="preserve">Oś jezdna (osie jezdne) z 
zawieszeniem pneumatycznym lub
 Zawieszeniem uznanym za równoważne</t>
  </si>
  <si>
    <t xml:space="preserve">Inny system
 Zwieszenia osi jezdnych</t>
  </si>
  <si>
    <t xml:space="preserve">Jedna oś</t>
  </si>
  <si>
    <t xml:space="preserve">brak przedziału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</si>
</sst>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5]#,##0.00\ [$zł];[RED]\-#,##0.00\ [$zł]"/>
    <numFmt numFmtId="166" formatCode="#,##0\ [$zł-415];[RED]\-#,##0\ [$zł-415]"/>
    <numFmt numFmtId="167" formatCode="#,##0.00&quot; zł&quot;;\-#,##0.00&quot; zł&quot;"/>
    <numFmt numFmtId="168" formatCode="[$-415]General"/>
    <numFmt numFmtId="169" formatCode="#,##0.00\ [$zł-415];[RED]\-#,##0.00\ [$zł-415]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DDE8CB"/>
        <bgColor rgb="FFFFF5CE"/>
      </patternFill>
    </fill>
    <fill>
      <patternFill patternType="solid">
        <fgColor rgb="FFB7B3CA"/>
        <bgColor rgb="FFB4C7DC"/>
      </patternFill>
    </fill>
    <fill>
      <patternFill patternType="solid">
        <fgColor rgb="FFFFAA95"/>
        <bgColor rgb="FFFFCC99"/>
      </patternFill>
    </fill>
    <fill>
      <patternFill patternType="solid">
        <fgColor rgb="FFD4EA6B"/>
        <bgColor rgb="FFDDE8CB"/>
      </patternFill>
    </fill>
    <fill>
      <patternFill patternType="solid">
        <fgColor rgb="FFFF972F"/>
        <bgColor rgb="FFFF8080"/>
      </patternFill>
    </fill>
    <fill>
      <patternFill patternType="solid">
        <fgColor rgb="FFFFF5CE"/>
        <bgColor rgb="FFFFFFFF"/>
      </patternFill>
    </fill>
    <fill>
      <patternFill patternType="solid">
        <fgColor rgb="FFB4C7DC"/>
        <bgColor rgb="FFB7B3C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72F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3" activeCellId="0" sqref="R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0.28"/>
    <col collapsed="false" customWidth="true" hidden="false" outlineLevel="0" max="2" min="2" style="1" width="4.17"/>
    <col collapsed="false" customWidth="true" hidden="true" outlineLevel="0" max="3" min="3" style="1" width="3.75"/>
    <col collapsed="false" customWidth="true" hidden="true" outlineLevel="0" max="4" min="4" style="1" width="1.39"/>
    <col collapsed="false" customWidth="false" hidden="false" outlineLevel="0" max="6" min="6" style="1" width="11.53"/>
    <col collapsed="false" customWidth="true" hidden="false" outlineLevel="0" max="8" min="8" style="1" width="10.98"/>
    <col collapsed="false" customWidth="true" hidden="false" outlineLevel="0" max="9" min="9" style="1" width="9.87"/>
    <col collapsed="false" customWidth="true" hidden="false" outlineLevel="0" max="10" min="10" style="1" width="9.73"/>
    <col collapsed="false" customWidth="true" hidden="false" outlineLevel="0" max="11" min="11" style="1" width="10.42"/>
    <col collapsed="false" customWidth="true" hidden="false" outlineLevel="0" max="12" min="12" style="1" width="12.1"/>
    <col collapsed="false" customWidth="true" hidden="false" outlineLevel="0" max="13" min="13" style="1" width="11.39"/>
    <col collapsed="false" customWidth="true" hidden="false" outlineLevel="0" max="14" min="14" style="1" width="11.12"/>
  </cols>
  <sheetData>
    <row r="1" customFormat="false" ht="23.85" hidden="false" customHeight="true" outlineLevel="0" collapsed="false">
      <c r="A1" s="2"/>
      <c r="B1" s="2"/>
      <c r="C1" s="2"/>
      <c r="D1" s="2"/>
      <c r="E1" s="3" t="s">
        <v>0</v>
      </c>
      <c r="F1" s="3"/>
      <c r="G1" s="4" t="s">
        <v>1</v>
      </c>
      <c r="H1" s="4"/>
      <c r="I1" s="5" t="s">
        <v>2</v>
      </c>
      <c r="J1" s="5"/>
      <c r="K1" s="6" t="s">
        <v>3</v>
      </c>
      <c r="L1" s="6"/>
      <c r="M1" s="7" t="s">
        <v>4</v>
      </c>
      <c r="N1" s="7"/>
      <c r="O1" s="8" t="s">
        <v>5</v>
      </c>
      <c r="P1" s="8"/>
      <c r="Q1" s="9" t="s">
        <v>6</v>
      </c>
      <c r="R1" s="9"/>
    </row>
    <row r="2" customFormat="false" ht="35.05" hidden="false" customHeight="false" outlineLevel="0" collapsed="false">
      <c r="A2" s="2"/>
      <c r="B2" s="2"/>
      <c r="C2" s="2"/>
      <c r="D2" s="2"/>
      <c r="E2" s="3" t="s">
        <v>7</v>
      </c>
      <c r="F2" s="10" t="s">
        <v>8</v>
      </c>
      <c r="G2" s="4" t="s">
        <v>7</v>
      </c>
      <c r="H2" s="4" t="s">
        <v>9</v>
      </c>
      <c r="I2" s="11" t="s">
        <v>7</v>
      </c>
      <c r="J2" s="11" t="s">
        <v>9</v>
      </c>
      <c r="K2" s="12" t="s">
        <v>7</v>
      </c>
      <c r="L2" s="12" t="s">
        <v>9</v>
      </c>
      <c r="M2" s="13" t="s">
        <v>7</v>
      </c>
      <c r="N2" s="13" t="s">
        <v>9</v>
      </c>
      <c r="O2" s="14" t="s">
        <v>7</v>
      </c>
      <c r="P2" s="14" t="s">
        <v>9</v>
      </c>
      <c r="Q2" s="15" t="s">
        <v>7</v>
      </c>
      <c r="R2" s="15" t="s">
        <v>10</v>
      </c>
    </row>
    <row r="3" customFormat="false" ht="76.1" hidden="false" customHeight="true" outlineLevel="0" collapsed="false">
      <c r="A3" s="16" t="s">
        <v>11</v>
      </c>
      <c r="B3" s="16"/>
      <c r="C3" s="16"/>
      <c r="D3" s="16"/>
      <c r="E3" s="3"/>
      <c r="F3" s="3"/>
      <c r="G3" s="4"/>
      <c r="H3" s="4"/>
      <c r="I3" s="17"/>
      <c r="J3" s="17"/>
      <c r="K3" s="12"/>
      <c r="L3" s="12"/>
      <c r="M3" s="13"/>
      <c r="N3" s="13"/>
      <c r="O3" s="14"/>
      <c r="P3" s="14"/>
      <c r="Q3" s="15"/>
      <c r="R3" s="15"/>
    </row>
    <row r="4" customFormat="false" ht="15" hidden="false" customHeight="true" outlineLevel="0" collapsed="false">
      <c r="A4" s="18" t="s">
        <v>12</v>
      </c>
      <c r="B4" s="18"/>
      <c r="C4" s="18"/>
      <c r="D4" s="18"/>
      <c r="E4" s="19" t="n">
        <v>474</v>
      </c>
      <c r="F4" s="20" t="n">
        <f aca="false">(E4*5%)+E4</f>
        <v>497.7</v>
      </c>
      <c r="G4" s="21" t="n">
        <v>480</v>
      </c>
      <c r="H4" s="21" t="n">
        <v>480</v>
      </c>
      <c r="I4" s="17" t="n">
        <v>586</v>
      </c>
      <c r="J4" s="17" t="n">
        <f aca="false">(I4*2.7%)+I4</f>
        <v>601.822</v>
      </c>
      <c r="K4" s="22" t="n">
        <v>718</v>
      </c>
      <c r="L4" s="22" t="n">
        <v>1204.87</v>
      </c>
      <c r="M4" s="23" t="n">
        <v>414</v>
      </c>
      <c r="N4" s="23" t="n">
        <f aca="false">(M4*2.7%)+M4</f>
        <v>425.178</v>
      </c>
      <c r="O4" s="24" t="n">
        <v>821</v>
      </c>
      <c r="P4" s="24" t="n">
        <f aca="false">(O4*2.7%)+O4</f>
        <v>843.167</v>
      </c>
      <c r="Q4" s="25" t="n">
        <v>400</v>
      </c>
      <c r="R4" s="25" t="n">
        <v>530</v>
      </c>
    </row>
    <row r="5" customFormat="false" ht="15" hidden="false" customHeight="true" outlineLevel="0" collapsed="false">
      <c r="A5" s="18" t="s">
        <v>13</v>
      </c>
      <c r="B5" s="18"/>
      <c r="C5" s="18"/>
      <c r="D5" s="18"/>
      <c r="E5" s="19" t="n">
        <v>704</v>
      </c>
      <c r="F5" s="20" t="n">
        <f aca="false">(E5*5%)+E5</f>
        <v>739.2</v>
      </c>
      <c r="G5" s="21" t="n">
        <v>804</v>
      </c>
      <c r="H5" s="21" t="n">
        <v>804</v>
      </c>
      <c r="I5" s="17" t="n">
        <v>976</v>
      </c>
      <c r="J5" s="17" t="n">
        <f aca="false">(I5*2.7%)+I5</f>
        <v>1002.352</v>
      </c>
      <c r="K5" s="22" t="n">
        <v>1196</v>
      </c>
      <c r="L5" s="22" t="n">
        <v>2009.97</v>
      </c>
      <c r="M5" s="23" t="n">
        <v>621</v>
      </c>
      <c r="N5" s="23" t="n">
        <f aca="false">(M5*2.7%)+M5</f>
        <v>637.767</v>
      </c>
      <c r="O5" s="24" t="n">
        <v>1396</v>
      </c>
      <c r="P5" s="24" t="n">
        <f aca="false">(O5*2.7%)+O5</f>
        <v>1433.692</v>
      </c>
      <c r="Q5" s="25" t="n">
        <v>550</v>
      </c>
      <c r="R5" s="25" t="n">
        <v>730</v>
      </c>
    </row>
    <row r="6" customFormat="false" ht="15" hidden="false" customHeight="true" outlineLevel="0" collapsed="false">
      <c r="A6" s="18" t="s">
        <v>14</v>
      </c>
      <c r="B6" s="18"/>
      <c r="C6" s="18"/>
      <c r="D6" s="18"/>
      <c r="E6" s="19" t="n">
        <v>928</v>
      </c>
      <c r="F6" s="20" t="n">
        <f aca="false">(E6*5%)+E6</f>
        <v>974.4</v>
      </c>
      <c r="G6" s="21" t="n">
        <v>1008</v>
      </c>
      <c r="H6" s="21" t="n">
        <v>1008</v>
      </c>
      <c r="I6" s="17" t="n">
        <v>1176</v>
      </c>
      <c r="J6" s="17" t="n">
        <f aca="false">(I6*2.7%)+I6</f>
        <v>1207.752</v>
      </c>
      <c r="K6" s="22" t="n">
        <v>1436</v>
      </c>
      <c r="L6" s="22" t="n">
        <v>2411.94</v>
      </c>
      <c r="M6" s="23" t="n">
        <v>897</v>
      </c>
      <c r="N6" s="23" t="n">
        <f aca="false">(M6*2.7%)+M6</f>
        <v>921.219</v>
      </c>
      <c r="O6" s="24" t="n">
        <v>1865</v>
      </c>
      <c r="P6" s="24" t="n">
        <f aca="false">(O6*2.7%)+O6</f>
        <v>1915.355</v>
      </c>
      <c r="Q6" s="25" t="n">
        <v>700</v>
      </c>
      <c r="R6" s="25" t="n">
        <v>926</v>
      </c>
    </row>
    <row r="7" customFormat="false" ht="15" hidden="false" customHeight="true" outlineLevel="0" collapsed="false">
      <c r="A7" s="16" t="s">
        <v>15</v>
      </c>
      <c r="B7" s="16"/>
      <c r="C7" s="16"/>
      <c r="D7" s="16"/>
      <c r="E7" s="19"/>
      <c r="F7" s="19"/>
      <c r="G7" s="21"/>
      <c r="H7" s="21"/>
      <c r="I7" s="17"/>
      <c r="J7" s="17"/>
      <c r="K7" s="22"/>
      <c r="L7" s="22"/>
      <c r="M7" s="23"/>
      <c r="N7" s="23"/>
      <c r="O7" s="24"/>
      <c r="P7" s="24"/>
      <c r="Q7" s="25"/>
      <c r="R7" s="25"/>
    </row>
    <row r="8" customFormat="false" ht="15" hidden="false" customHeight="true" outlineLevel="0" collapsed="false">
      <c r="A8" s="18" t="s">
        <v>16</v>
      </c>
      <c r="B8" s="18"/>
      <c r="C8" s="18"/>
      <c r="D8" s="18"/>
      <c r="E8" s="19" t="n">
        <v>1038</v>
      </c>
      <c r="F8" s="20" t="n">
        <f aca="false">(E8*5%)+E8</f>
        <v>1089.9</v>
      </c>
      <c r="G8" s="21" t="n">
        <v>1116</v>
      </c>
      <c r="H8" s="21" t="n">
        <v>1116</v>
      </c>
      <c r="I8" s="17" t="n">
        <v>1368</v>
      </c>
      <c r="J8" s="17" t="n">
        <f aca="false">(I8*2.7%)+I8</f>
        <v>1404.936</v>
      </c>
      <c r="K8" s="22" t="n">
        <v>1676</v>
      </c>
      <c r="L8" s="22" t="n">
        <v>2813.88</v>
      </c>
      <c r="M8" s="23" t="n">
        <v>1008</v>
      </c>
      <c r="N8" s="23" t="n">
        <f aca="false">(M8*2.7%)+M8</f>
        <v>1035.216</v>
      </c>
      <c r="O8" s="24" t="n">
        <v>2033</v>
      </c>
      <c r="P8" s="24" t="n">
        <f aca="false">(O8*2.7%)+O8</f>
        <v>2087.891</v>
      </c>
      <c r="Q8" s="25" t="n">
        <v>100</v>
      </c>
      <c r="R8" s="25" t="n">
        <v>134</v>
      </c>
    </row>
    <row r="9" customFormat="false" ht="39.55" hidden="false" customHeight="true" outlineLevel="0" collapsed="false">
      <c r="A9" s="16" t="s">
        <v>17</v>
      </c>
      <c r="B9" s="16"/>
      <c r="C9" s="16"/>
      <c r="D9" s="16"/>
      <c r="E9" s="19"/>
      <c r="F9" s="19"/>
      <c r="G9" s="21"/>
      <c r="H9" s="21"/>
      <c r="I9" s="17"/>
      <c r="J9" s="17"/>
      <c r="K9" s="22"/>
      <c r="L9" s="22"/>
      <c r="M9" s="23"/>
      <c r="N9" s="23"/>
      <c r="O9" s="24"/>
      <c r="P9" s="24"/>
      <c r="Q9" s="25"/>
      <c r="R9" s="25"/>
    </row>
    <row r="10" customFormat="false" ht="15" hidden="false" customHeight="true" outlineLevel="0" collapsed="false">
      <c r="A10" s="18" t="s">
        <v>18</v>
      </c>
      <c r="B10" s="18"/>
      <c r="C10" s="18"/>
      <c r="D10" s="18"/>
      <c r="E10" s="19" t="n">
        <v>765</v>
      </c>
      <c r="F10" s="20" t="n">
        <f aca="false">(E10*5%)+E10</f>
        <v>803.25</v>
      </c>
      <c r="G10" s="21" t="n">
        <v>672</v>
      </c>
      <c r="H10" s="21" t="n">
        <v>672</v>
      </c>
      <c r="I10" s="17" t="n">
        <v>704</v>
      </c>
      <c r="J10" s="17" t="n">
        <f aca="false">(I10*2.7%)+I10</f>
        <v>723.008</v>
      </c>
      <c r="K10" s="22" t="n">
        <v>990</v>
      </c>
      <c r="L10" s="22" t="n">
        <v>2411.94</v>
      </c>
      <c r="M10" s="23" t="n">
        <v>1212</v>
      </c>
      <c r="N10" s="23" t="n">
        <f aca="false">(M10*2.7%)+M10</f>
        <v>1244.724</v>
      </c>
      <c r="O10" s="24" t="n">
        <v>2373</v>
      </c>
      <c r="P10" s="24" t="n">
        <f aca="false">(O10*2.7%)+O10</f>
        <v>2437.071</v>
      </c>
      <c r="Q10" s="25" t="n">
        <v>300</v>
      </c>
      <c r="R10" s="25" t="n">
        <v>398</v>
      </c>
    </row>
    <row r="11" customFormat="false" ht="15" hidden="false" customHeight="true" outlineLevel="0" collapsed="false">
      <c r="A11" s="16" t="s">
        <v>19</v>
      </c>
      <c r="B11" s="16"/>
      <c r="C11" s="16"/>
      <c r="D11" s="16"/>
      <c r="E11" s="19"/>
      <c r="F11" s="19"/>
      <c r="G11" s="21"/>
      <c r="H11" s="21"/>
      <c r="I11" s="17"/>
      <c r="J11" s="17"/>
      <c r="K11" s="22"/>
      <c r="L11" s="22"/>
      <c r="M11" s="23"/>
      <c r="N11" s="23"/>
      <c r="O11" s="24"/>
      <c r="P11" s="24"/>
      <c r="Q11" s="25"/>
      <c r="R11" s="25"/>
    </row>
    <row r="12" customFormat="false" ht="15" hidden="false" customHeight="true" outlineLevel="0" collapsed="false">
      <c r="A12" s="18" t="s">
        <v>20</v>
      </c>
      <c r="B12" s="18"/>
      <c r="C12" s="18"/>
      <c r="D12" s="18"/>
      <c r="E12" s="19" t="n">
        <v>898</v>
      </c>
      <c r="F12" s="20" t="n">
        <f aca="false">(E12*5%)+E12</f>
        <v>942.9</v>
      </c>
      <c r="G12" s="21" t="n">
        <v>924</v>
      </c>
      <c r="H12" s="21" t="n">
        <v>924</v>
      </c>
      <c r="I12" s="17" t="n">
        <v>832</v>
      </c>
      <c r="J12" s="17" t="n">
        <f aca="false">(I12*2.7%)+I12</f>
        <v>854.464</v>
      </c>
      <c r="K12" s="22" t="n">
        <v>1196</v>
      </c>
      <c r="L12" s="22" t="n">
        <v>2848.04</v>
      </c>
      <c r="M12" s="23" t="n">
        <v>1212</v>
      </c>
      <c r="N12" s="23" t="n">
        <f aca="false">(M12*2.7%)+M12</f>
        <v>1244.724</v>
      </c>
      <c r="O12" s="24" t="n">
        <v>2033</v>
      </c>
      <c r="P12" s="24" t="n">
        <f aca="false">(O12*2.7%)+O12</f>
        <v>2087.891</v>
      </c>
      <c r="Q12" s="25" t="n">
        <v>300</v>
      </c>
      <c r="R12" s="25" t="n">
        <v>398</v>
      </c>
    </row>
    <row r="13" customFormat="false" ht="15" hidden="false" customHeight="true" outlineLevel="0" collapsed="false">
      <c r="A13" s="18" t="s">
        <v>21</v>
      </c>
      <c r="B13" s="18"/>
      <c r="C13" s="18"/>
      <c r="D13" s="18"/>
      <c r="E13" s="19" t="n">
        <v>1607</v>
      </c>
      <c r="F13" s="20" t="n">
        <f aca="false">(E13*5%)+E13</f>
        <v>1687.35</v>
      </c>
      <c r="G13" s="21" t="n">
        <v>1104</v>
      </c>
      <c r="H13" s="21" t="n">
        <v>1104</v>
      </c>
      <c r="I13" s="17" t="n">
        <v>1050</v>
      </c>
      <c r="J13" s="17" t="n">
        <f aca="false">(I13*2.7%)+I13</f>
        <v>1078.35</v>
      </c>
      <c r="K13" s="22" t="n">
        <v>2036</v>
      </c>
      <c r="L13" s="22" t="n">
        <v>3600.69</v>
      </c>
      <c r="M13" s="23" t="n">
        <v>2415</v>
      </c>
      <c r="N13" s="23" t="n">
        <f aca="false">(M13*2.7%)+M13</f>
        <v>2480.205</v>
      </c>
      <c r="O13" s="24" t="n">
        <v>2541</v>
      </c>
      <c r="P13" s="24" t="n">
        <f aca="false">(O13*2.7%)+O13</f>
        <v>2609.607</v>
      </c>
      <c r="Q13" s="25" t="n">
        <v>750</v>
      </c>
      <c r="R13" s="25" t="n">
        <v>994</v>
      </c>
    </row>
    <row r="14" customFormat="false" ht="15" hidden="false" customHeight="false" outlineLevel="0" collapsed="false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customFormat="false" ht="12.8" hidden="false" customHeight="false" outlineLevel="0" collapsed="false"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</sheetData>
  <mergeCells count="21">
    <mergeCell ref="A1:D2"/>
    <mergeCell ref="E1:F1"/>
    <mergeCell ref="G1:H1"/>
    <mergeCell ref="I1:J1"/>
    <mergeCell ref="K1:L1"/>
    <mergeCell ref="M1:N1"/>
    <mergeCell ref="O1:P1"/>
    <mergeCell ref="Q1:R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B14"/>
    <mergeCell ref="C14:D14"/>
  </mergeCells>
  <printOptions headings="false" gridLines="false" gridLinesSet="true" horizontalCentered="false" verticalCentered="false"/>
  <pageMargins left="0.118055555555556" right="0.118055555555556" top="1.05277777777778" bottom="1.05277777777778" header="0.7875" footer="0.7875"/>
  <pageSetup paperSize="8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E1" activeCellId="0" sqref="AE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2.11"/>
    <col collapsed="false" customWidth="true" hidden="false" outlineLevel="0" max="2" min="2" style="1" width="12.65"/>
    <col collapsed="false" customWidth="true" hidden="false" outlineLevel="0" max="3" min="3" style="1" width="17.38"/>
    <col collapsed="false" customWidth="true" hidden="false" outlineLevel="0" max="5" min="4" style="1" width="12.5"/>
    <col collapsed="false" customWidth="true" hidden="false" outlineLevel="0" max="7" min="6" style="1" width="16.69"/>
    <col collapsed="false" customWidth="true" hidden="false" outlineLevel="0" max="8" min="8" style="1" width="19.88"/>
    <col collapsed="false" customWidth="true" hidden="false" outlineLevel="0" max="9" min="9" style="1" width="13.07"/>
    <col collapsed="false" customWidth="true" hidden="false" outlineLevel="0" max="10" min="10" style="1" width="12.79"/>
    <col collapsed="false" customWidth="true" hidden="false" outlineLevel="0" max="11" min="11" style="1" width="18.08"/>
    <col collapsed="false" customWidth="true" hidden="false" outlineLevel="0" max="12" min="12" style="1" width="17.24"/>
    <col collapsed="false" customWidth="false" hidden="false" outlineLevel="0" max="13" min="13" style="1" width="11.53"/>
    <col collapsed="false" customWidth="true" hidden="false" outlineLevel="0" max="14" min="14" style="1" width="12.91"/>
    <col collapsed="false" customWidth="true" hidden="false" outlineLevel="0" max="15" min="15" style="1" width="18.08"/>
    <col collapsed="false" customWidth="true" hidden="false" outlineLevel="0" max="16" min="16" style="1" width="14.87"/>
    <col collapsed="false" customWidth="false" hidden="false" outlineLevel="0" max="17" min="17" style="1" width="11.53"/>
    <col collapsed="false" customWidth="true" hidden="false" outlineLevel="0" max="18" min="18" style="1" width="14.59"/>
    <col collapsed="false" customWidth="true" hidden="false" outlineLevel="0" max="19" min="19" style="1" width="17.11"/>
    <col collapsed="false" customWidth="true" hidden="false" outlineLevel="0" max="20" min="20" style="1" width="17.66"/>
    <col collapsed="false" customWidth="false" hidden="false" outlineLevel="0" max="21" min="21" style="1" width="11.53"/>
    <col collapsed="false" customWidth="true" hidden="false" outlineLevel="0" max="22" min="22" style="1" width="11.82"/>
    <col collapsed="false" customWidth="true" hidden="false" outlineLevel="0" max="23" min="23" style="1" width="16.69"/>
    <col collapsed="false" customWidth="true" hidden="false" outlineLevel="0" max="24" min="24" style="1" width="16.43"/>
    <col collapsed="false" customWidth="true" hidden="false" outlineLevel="0" max="25" min="25" style="1" width="14.33"/>
    <col collapsed="false" customWidth="true" hidden="false" outlineLevel="0" max="26" min="26" style="1" width="15.71"/>
    <col collapsed="false" customWidth="true" hidden="false" outlineLevel="0" max="27" min="27" style="1" width="14.87"/>
    <col collapsed="false" customWidth="true" hidden="false" outlineLevel="0" max="28" min="28" style="1" width="21.28"/>
    <col collapsed="false" customWidth="true" hidden="false" outlineLevel="0" max="29" min="29" style="1" width="14.74"/>
    <col collapsed="false" customWidth="true" hidden="false" outlineLevel="0" max="30" min="30" style="1" width="17.24"/>
  </cols>
  <sheetData>
    <row r="1" customFormat="false" ht="20.85" hidden="false" customHeight="true" outlineLevel="0" collapsed="false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28"/>
      <c r="X1" s="28"/>
      <c r="Y1" s="28"/>
      <c r="Z1" s="28"/>
    </row>
    <row r="2" customFormat="false" ht="22.35" hidden="false" customHeight="true" outlineLevel="0" collapsed="false">
      <c r="A2" s="31"/>
      <c r="B2" s="31"/>
      <c r="C2" s="32" t="s">
        <v>0</v>
      </c>
      <c r="D2" s="32"/>
      <c r="E2" s="32"/>
      <c r="F2" s="32"/>
      <c r="G2" s="33" t="s">
        <v>23</v>
      </c>
      <c r="H2" s="33"/>
      <c r="I2" s="33"/>
      <c r="J2" s="33"/>
      <c r="K2" s="34" t="s">
        <v>24</v>
      </c>
      <c r="L2" s="34"/>
      <c r="M2" s="34"/>
      <c r="N2" s="34"/>
      <c r="O2" s="35" t="s">
        <v>25</v>
      </c>
      <c r="P2" s="35"/>
      <c r="Q2" s="35"/>
      <c r="R2" s="35"/>
      <c r="S2" s="36" t="s">
        <v>26</v>
      </c>
      <c r="T2" s="36"/>
      <c r="U2" s="36"/>
      <c r="V2" s="36"/>
      <c r="W2" s="37" t="s">
        <v>5</v>
      </c>
      <c r="X2" s="37"/>
      <c r="Y2" s="37"/>
      <c r="Z2" s="37"/>
      <c r="AA2" s="38" t="s">
        <v>6</v>
      </c>
      <c r="AB2" s="38"/>
      <c r="AC2" s="38"/>
      <c r="AD2" s="38"/>
    </row>
    <row r="3" customFormat="false" ht="35.05" hidden="false" customHeight="true" outlineLevel="0" collapsed="false">
      <c r="A3" s="31"/>
      <c r="B3" s="31"/>
      <c r="C3" s="39" t="s">
        <v>7</v>
      </c>
      <c r="D3" s="40" t="s">
        <v>8</v>
      </c>
      <c r="E3" s="39" t="s">
        <v>7</v>
      </c>
      <c r="F3" s="40" t="s">
        <v>8</v>
      </c>
      <c r="G3" s="41" t="s">
        <v>7</v>
      </c>
      <c r="H3" s="41" t="s">
        <v>9</v>
      </c>
      <c r="I3" s="41" t="s">
        <v>7</v>
      </c>
      <c r="J3" s="41" t="s">
        <v>9</v>
      </c>
      <c r="K3" s="42" t="s">
        <v>7</v>
      </c>
      <c r="L3" s="42" t="s">
        <v>9</v>
      </c>
      <c r="M3" s="42" t="s">
        <v>7</v>
      </c>
      <c r="N3" s="42" t="s">
        <v>9</v>
      </c>
      <c r="O3" s="43" t="s">
        <v>7</v>
      </c>
      <c r="P3" s="43" t="s">
        <v>9</v>
      </c>
      <c r="Q3" s="43" t="s">
        <v>7</v>
      </c>
      <c r="R3" s="43" t="s">
        <v>9</v>
      </c>
      <c r="S3" s="44" t="s">
        <v>7</v>
      </c>
      <c r="T3" s="44" t="s">
        <v>9</v>
      </c>
      <c r="U3" s="44" t="s">
        <v>7</v>
      </c>
      <c r="V3" s="44" t="s">
        <v>9</v>
      </c>
      <c r="W3" s="45" t="s">
        <v>7</v>
      </c>
      <c r="X3" s="45" t="s">
        <v>9</v>
      </c>
      <c r="Y3" s="45" t="s">
        <v>7</v>
      </c>
      <c r="Z3" s="45" t="s">
        <v>9</v>
      </c>
      <c r="AA3" s="46" t="s">
        <v>7</v>
      </c>
      <c r="AB3" s="46" t="s">
        <v>10</v>
      </c>
      <c r="AC3" s="46" t="s">
        <v>7</v>
      </c>
      <c r="AD3" s="46" t="s">
        <v>10</v>
      </c>
    </row>
    <row r="4" customFormat="false" ht="7.45" hidden="false" customHeight="true" outlineLevel="0" collapsed="false">
      <c r="A4" s="31"/>
      <c r="B4" s="31"/>
      <c r="C4" s="39"/>
      <c r="D4" s="39"/>
      <c r="E4" s="39"/>
      <c r="F4" s="39"/>
      <c r="G4" s="41"/>
      <c r="H4" s="41"/>
      <c r="I4" s="41"/>
      <c r="J4" s="41"/>
      <c r="K4" s="42"/>
      <c r="L4" s="42"/>
      <c r="M4" s="42"/>
      <c r="N4" s="42"/>
      <c r="O4" s="43"/>
      <c r="P4" s="43"/>
      <c r="Q4" s="43"/>
      <c r="R4" s="43"/>
      <c r="S4" s="44"/>
      <c r="T4" s="44"/>
      <c r="U4" s="44"/>
      <c r="V4" s="44"/>
      <c r="W4" s="45"/>
      <c r="X4" s="45"/>
      <c r="Y4" s="45"/>
      <c r="Z4" s="45"/>
      <c r="AA4" s="46"/>
      <c r="AB4" s="46"/>
      <c r="AC4" s="46"/>
      <c r="AD4" s="46"/>
    </row>
    <row r="5" customFormat="false" ht="70.1" hidden="false" customHeight="true" outlineLevel="0" collapsed="false">
      <c r="A5" s="47" t="s">
        <v>27</v>
      </c>
      <c r="B5" s="47"/>
      <c r="C5" s="31" t="s">
        <v>28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45"/>
      <c r="X5" s="45"/>
      <c r="Y5" s="45"/>
      <c r="Z5" s="45"/>
      <c r="AA5" s="46"/>
      <c r="AB5" s="46"/>
      <c r="AC5" s="46"/>
      <c r="AD5" s="46"/>
    </row>
    <row r="6" customFormat="false" ht="96.25" hidden="false" customHeight="true" outlineLevel="0" collapsed="false">
      <c r="A6" s="31" t="s">
        <v>29</v>
      </c>
      <c r="B6" s="31" t="s">
        <v>30</v>
      </c>
      <c r="C6" s="40" t="s">
        <v>31</v>
      </c>
      <c r="D6" s="40"/>
      <c r="E6" s="40" t="s">
        <v>32</v>
      </c>
      <c r="F6" s="40"/>
      <c r="G6" s="48" t="s">
        <v>31</v>
      </c>
      <c r="H6" s="48"/>
      <c r="I6" s="48" t="s">
        <v>32</v>
      </c>
      <c r="J6" s="48"/>
      <c r="K6" s="49" t="s">
        <v>31</v>
      </c>
      <c r="L6" s="49"/>
      <c r="M6" s="49" t="s">
        <v>32</v>
      </c>
      <c r="N6" s="49"/>
      <c r="O6" s="50" t="s">
        <v>31</v>
      </c>
      <c r="P6" s="50"/>
      <c r="Q6" s="50" t="s">
        <v>32</v>
      </c>
      <c r="R6" s="50"/>
      <c r="S6" s="51" t="s">
        <v>31</v>
      </c>
      <c r="T6" s="51"/>
      <c r="U6" s="51" t="s">
        <v>32</v>
      </c>
      <c r="V6" s="51"/>
      <c r="W6" s="52" t="s">
        <v>31</v>
      </c>
      <c r="X6" s="52"/>
      <c r="Y6" s="52" t="s">
        <v>32</v>
      </c>
      <c r="Z6" s="52"/>
      <c r="AA6" s="53" t="s">
        <v>31</v>
      </c>
      <c r="AB6" s="53"/>
      <c r="AC6" s="53" t="s">
        <v>32</v>
      </c>
      <c r="AD6" s="53"/>
    </row>
    <row r="7" customFormat="false" ht="15" hidden="false" customHeight="false" outlineLevel="0" collapsed="false">
      <c r="A7" s="54" t="s">
        <v>33</v>
      </c>
      <c r="B7" s="55"/>
      <c r="C7" s="39"/>
      <c r="D7" s="39"/>
      <c r="E7" s="39"/>
      <c r="F7" s="39"/>
      <c r="G7" s="56"/>
      <c r="H7" s="56"/>
      <c r="I7" s="56"/>
      <c r="J7" s="56"/>
      <c r="K7" s="42"/>
      <c r="L7" s="42"/>
      <c r="M7" s="42"/>
      <c r="N7" s="42"/>
      <c r="O7" s="43"/>
      <c r="P7" s="43"/>
      <c r="Q7" s="43"/>
      <c r="R7" s="43"/>
      <c r="S7" s="57"/>
      <c r="T7" s="57"/>
      <c r="U7" s="57"/>
      <c r="V7" s="57"/>
      <c r="W7" s="58"/>
      <c r="X7" s="58"/>
      <c r="Y7" s="58"/>
      <c r="Z7" s="58"/>
      <c r="AA7" s="59"/>
      <c r="AB7" s="59"/>
      <c r="AC7" s="59"/>
      <c r="AD7" s="59"/>
    </row>
    <row r="8" customFormat="false" ht="15" hidden="false" customHeight="false" outlineLevel="0" collapsed="false">
      <c r="A8" s="31" t="n">
        <v>12</v>
      </c>
      <c r="B8" s="31" t="n">
        <v>15</v>
      </c>
      <c r="C8" s="60" t="n">
        <v>1763</v>
      </c>
      <c r="D8" s="61" t="n">
        <f aca="false">(C8*5%)+C8</f>
        <v>1851.15</v>
      </c>
      <c r="E8" s="60" t="n">
        <v>1803</v>
      </c>
      <c r="F8" s="61" t="n">
        <f aca="false">(E8*5%)+E8</f>
        <v>1893.15</v>
      </c>
      <c r="G8" s="56" t="n">
        <v>1176</v>
      </c>
      <c r="H8" s="56" t="n">
        <v>1176</v>
      </c>
      <c r="I8" s="56" t="n">
        <v>1200</v>
      </c>
      <c r="J8" s="56" t="n">
        <v>1200</v>
      </c>
      <c r="K8" s="62" t="n">
        <v>1266</v>
      </c>
      <c r="L8" s="62" t="n">
        <f aca="false">(K8*2.7%)+K8</f>
        <v>1300.182</v>
      </c>
      <c r="M8" s="62" t="n">
        <v>1366</v>
      </c>
      <c r="N8" s="62" t="n">
        <f aca="false">(M8*2.7%)+M8</f>
        <v>1402.882</v>
      </c>
      <c r="O8" s="63" t="n">
        <v>1316</v>
      </c>
      <c r="P8" s="43" t="n">
        <v>4602.58</v>
      </c>
      <c r="Q8" s="63" t="n">
        <v>1556</v>
      </c>
      <c r="R8" s="43" t="n">
        <v>4602.58</v>
      </c>
      <c r="S8" s="57" t="n">
        <v>1104</v>
      </c>
      <c r="T8" s="57" t="n">
        <f aca="false">(S8*5%)+S8</f>
        <v>1159.2</v>
      </c>
      <c r="U8" s="57" t="n">
        <v>1212</v>
      </c>
      <c r="V8" s="57" t="n">
        <f aca="false">(U8*2.7%)+U8</f>
        <v>1244.724</v>
      </c>
      <c r="W8" s="58" t="n">
        <v>627</v>
      </c>
      <c r="X8" s="58" t="n">
        <f aca="false">(W8*2.7%)+W8</f>
        <v>643.929</v>
      </c>
      <c r="Y8" s="58" t="n">
        <v>883</v>
      </c>
      <c r="Z8" s="58" t="n">
        <f aca="false">(Y8*2.7%)+Y8</f>
        <v>906.841</v>
      </c>
      <c r="AA8" s="59" t="n">
        <v>406</v>
      </c>
      <c r="AB8" s="59" t="n">
        <v>538</v>
      </c>
      <c r="AC8" s="59" t="n">
        <v>572</v>
      </c>
      <c r="AD8" s="59" t="n">
        <v>756</v>
      </c>
    </row>
    <row r="9" customFormat="false" ht="15" hidden="false" customHeight="false" outlineLevel="0" collapsed="false">
      <c r="A9" s="31" t="n">
        <v>15</v>
      </c>
      <c r="B9" s="55"/>
      <c r="C9" s="60" t="n">
        <v>1796</v>
      </c>
      <c r="D9" s="61" t="n">
        <f aca="false">(C9*5%)+C9</f>
        <v>1885.8</v>
      </c>
      <c r="E9" s="60" t="n">
        <v>2229</v>
      </c>
      <c r="F9" s="61" t="n">
        <f aca="false">(E9*5%)+E9</f>
        <v>2340.45</v>
      </c>
      <c r="G9" s="56" t="n">
        <v>1320</v>
      </c>
      <c r="H9" s="56" t="n">
        <v>1320</v>
      </c>
      <c r="I9" s="56" t="n">
        <v>1920</v>
      </c>
      <c r="J9" s="56" t="n">
        <v>1920</v>
      </c>
      <c r="K9" s="62" t="n">
        <v>1366</v>
      </c>
      <c r="L9" s="62" t="n">
        <f aca="false">(K9*2.7%)+K9</f>
        <v>1402.882</v>
      </c>
      <c r="M9" s="62" t="n">
        <v>2300</v>
      </c>
      <c r="N9" s="62" t="n">
        <f aca="false">(M9*2.7%)+M9</f>
        <v>2362.1</v>
      </c>
      <c r="O9" s="63"/>
      <c r="P9" s="43"/>
      <c r="Q9" s="63"/>
      <c r="R9" s="43"/>
      <c r="S9" s="57" t="n">
        <v>1212</v>
      </c>
      <c r="T9" s="57" t="n">
        <f aca="false">(S9*2.7%)+S9</f>
        <v>1244.724</v>
      </c>
      <c r="U9" s="57" t="n">
        <v>2520</v>
      </c>
      <c r="V9" s="57" t="n">
        <f aca="false">(U9*2.7%)+U9</f>
        <v>2588.04</v>
      </c>
      <c r="W9" s="58" t="n">
        <v>883</v>
      </c>
      <c r="X9" s="58" t="n">
        <f aca="false">(W9*2.7%)+W9</f>
        <v>906.841</v>
      </c>
      <c r="Y9" s="58" t="n">
        <v>2001</v>
      </c>
      <c r="Z9" s="58" t="n">
        <f aca="false">(Y9*2.7%)+Y9</f>
        <v>2055.027</v>
      </c>
      <c r="AA9" s="59" t="n">
        <v>572</v>
      </c>
      <c r="AB9" s="59" t="n">
        <v>756</v>
      </c>
      <c r="AC9" s="59" t="n">
        <v>1292</v>
      </c>
      <c r="AD9" s="59" t="n">
        <v>1708</v>
      </c>
    </row>
    <row r="10" customFormat="false" ht="15" hidden="false" customHeight="false" outlineLevel="0" collapsed="false">
      <c r="A10" s="54" t="s">
        <v>34</v>
      </c>
      <c r="B10" s="55"/>
      <c r="C10" s="64"/>
      <c r="D10" s="60"/>
      <c r="E10" s="64"/>
      <c r="F10" s="60"/>
      <c r="G10" s="56"/>
      <c r="H10" s="56"/>
      <c r="I10" s="65"/>
      <c r="J10" s="65"/>
      <c r="K10" s="42"/>
      <c r="L10" s="62"/>
      <c r="M10" s="62"/>
      <c r="N10" s="62"/>
      <c r="O10" s="43"/>
      <c r="P10" s="43"/>
      <c r="Q10" s="43"/>
      <c r="R10" s="43"/>
      <c r="S10" s="57"/>
      <c r="T10" s="57"/>
      <c r="U10" s="57"/>
      <c r="V10" s="57"/>
      <c r="W10" s="58"/>
      <c r="X10" s="58"/>
      <c r="Y10" s="58"/>
      <c r="Z10" s="58"/>
      <c r="AA10" s="59"/>
      <c r="AB10" s="59"/>
      <c r="AC10" s="59"/>
      <c r="AD10" s="59"/>
    </row>
    <row r="11" customFormat="false" ht="15" hidden="false" customHeight="false" outlineLevel="0" collapsed="false">
      <c r="A11" s="31" t="n">
        <v>12</v>
      </c>
      <c r="B11" s="31" t="n">
        <v>19</v>
      </c>
      <c r="C11" s="60" t="n">
        <v>1776</v>
      </c>
      <c r="D11" s="61" t="n">
        <f aca="false">(C11*5%)+C11</f>
        <v>1864.8</v>
      </c>
      <c r="E11" s="60" t="n">
        <v>1813</v>
      </c>
      <c r="F11" s="61" t="n">
        <f aca="false">(E11*5%)+E11</f>
        <v>1903.65</v>
      </c>
      <c r="G11" s="56" t="n">
        <v>1476</v>
      </c>
      <c r="H11" s="56" t="n">
        <v>1476</v>
      </c>
      <c r="I11" s="56" t="n">
        <v>1548</v>
      </c>
      <c r="J11" s="56" t="n">
        <v>1548</v>
      </c>
      <c r="K11" s="66" t="n">
        <v>1366</v>
      </c>
      <c r="L11" s="62" t="n">
        <f aca="false">(K11*2.7%)+K11</f>
        <v>1402.882</v>
      </c>
      <c r="M11" s="66" t="n">
        <v>1558</v>
      </c>
      <c r="N11" s="62" t="n">
        <f aca="false">(M11*2.7%)+M11</f>
        <v>1600.066</v>
      </c>
      <c r="O11" s="63" t="n">
        <v>1675</v>
      </c>
      <c r="P11" s="43" t="n">
        <v>4602.58</v>
      </c>
      <c r="Q11" s="63" t="n">
        <v>1916</v>
      </c>
      <c r="R11" s="43" t="n">
        <v>4602.58</v>
      </c>
      <c r="S11" s="57" t="n">
        <v>1104</v>
      </c>
      <c r="T11" s="57" t="n">
        <f aca="false">(S11*2.7%)+S11</f>
        <v>1133.808</v>
      </c>
      <c r="U11" s="57" t="n">
        <v>1212</v>
      </c>
      <c r="V11" s="57" t="n">
        <f aca="false">(U11*2.7%)+U11</f>
        <v>1244.724</v>
      </c>
      <c r="W11" s="58" t="n">
        <v>811</v>
      </c>
      <c r="X11" s="58" t="n">
        <f aca="false">(W11*2.7%)+W11</f>
        <v>832.897</v>
      </c>
      <c r="Y11" s="58" t="n">
        <v>1051</v>
      </c>
      <c r="Z11" s="58" t="n">
        <f aca="false">(Y11*2.7%)+Y11</f>
        <v>1079.377</v>
      </c>
      <c r="AA11" s="59" t="n">
        <v>256</v>
      </c>
      <c r="AB11" s="59" t="n">
        <f aca="false">(AA11*15%)+AA11</f>
        <v>294.4</v>
      </c>
      <c r="AC11" s="59" t="n">
        <v>338</v>
      </c>
      <c r="AD11" s="59" t="n">
        <v>694</v>
      </c>
    </row>
    <row r="12" customFormat="false" ht="15" hidden="false" customHeight="false" outlineLevel="0" collapsed="false">
      <c r="A12" s="31" t="n">
        <v>19</v>
      </c>
      <c r="B12" s="31" t="n">
        <v>23</v>
      </c>
      <c r="C12" s="60" t="n">
        <v>1873</v>
      </c>
      <c r="D12" s="61" t="n">
        <f aca="false">(C12*5%)+C12</f>
        <v>1966.65</v>
      </c>
      <c r="E12" s="60" t="n">
        <v>2105</v>
      </c>
      <c r="F12" s="61" t="n">
        <f aca="false">(E12*5%)+E12</f>
        <v>2210.25</v>
      </c>
      <c r="G12" s="56"/>
      <c r="H12" s="56"/>
      <c r="I12" s="56"/>
      <c r="J12" s="56"/>
      <c r="K12" s="66"/>
      <c r="L12" s="62"/>
      <c r="M12" s="66"/>
      <c r="N12" s="62"/>
      <c r="O12" s="63"/>
      <c r="P12" s="43"/>
      <c r="Q12" s="63"/>
      <c r="R12" s="43"/>
      <c r="S12" s="57" t="n">
        <v>1428</v>
      </c>
      <c r="T12" s="57" t="n">
        <f aca="false">(S12*2.7%)+S12</f>
        <v>1466.556</v>
      </c>
      <c r="U12" s="57" t="n">
        <v>2088</v>
      </c>
      <c r="V12" s="57" t="n">
        <f aca="false">(U12*2.7%)+U12</f>
        <v>2144.376</v>
      </c>
      <c r="W12" s="58" t="n">
        <v>1051</v>
      </c>
      <c r="X12" s="58" t="n">
        <f aca="false">(W12*2.7%)+W12</f>
        <v>1079.377</v>
      </c>
      <c r="Y12" s="58" t="n">
        <v>1619</v>
      </c>
      <c r="Z12" s="58" t="n">
        <f aca="false">(Y12*2.7%)+Y12</f>
        <v>1662.713</v>
      </c>
      <c r="AA12" s="59" t="n">
        <v>680</v>
      </c>
      <c r="AB12" s="59" t="n">
        <f aca="false">(AA12*15%)+AA12</f>
        <v>782</v>
      </c>
      <c r="AC12" s="59" t="n">
        <v>900</v>
      </c>
      <c r="AD12" s="59" t="n">
        <v>1384</v>
      </c>
    </row>
    <row r="13" customFormat="false" ht="15" hidden="false" customHeight="false" outlineLevel="0" collapsed="false">
      <c r="A13" s="31" t="n">
        <v>23</v>
      </c>
      <c r="B13" s="55"/>
      <c r="C13" s="60" t="n">
        <v>2099</v>
      </c>
      <c r="D13" s="61" t="n">
        <f aca="false">(C13*5%)+C13</f>
        <v>2203.95</v>
      </c>
      <c r="E13" s="60" t="n">
        <v>2464</v>
      </c>
      <c r="F13" s="61" t="n">
        <f aca="false">(E13*5%)+E13</f>
        <v>2587.2</v>
      </c>
      <c r="G13" s="56" t="n">
        <v>1668</v>
      </c>
      <c r="H13" s="56" t="n">
        <v>1668</v>
      </c>
      <c r="I13" s="56" t="n">
        <v>2388</v>
      </c>
      <c r="J13" s="56" t="n">
        <v>2388</v>
      </c>
      <c r="K13" s="66" t="n">
        <v>1864</v>
      </c>
      <c r="L13" s="62" t="n">
        <f aca="false">(K13*2.7%)+K13</f>
        <v>1914.328</v>
      </c>
      <c r="M13" s="66" t="n">
        <v>2896</v>
      </c>
      <c r="N13" s="62" t="n">
        <f aca="false">(M13*2.7%)+M13</f>
        <v>2974.192</v>
      </c>
      <c r="O13" s="63"/>
      <c r="P13" s="43"/>
      <c r="Q13" s="63"/>
      <c r="R13" s="43"/>
      <c r="S13" s="57" t="n">
        <v>2088</v>
      </c>
      <c r="T13" s="57" t="n">
        <f aca="false">(S13*2.7%)+S13</f>
        <v>2144.376</v>
      </c>
      <c r="U13" s="57" t="n">
        <v>3204</v>
      </c>
      <c r="V13" s="57" t="n">
        <f aca="false">(U13*2.7%)+U13</f>
        <v>3290.508</v>
      </c>
      <c r="W13" s="58" t="n">
        <v>1619</v>
      </c>
      <c r="X13" s="58" t="n">
        <f aca="false">(W13*2.7%)+W13</f>
        <v>1662.713</v>
      </c>
      <c r="Y13" s="58" t="n">
        <v>2516</v>
      </c>
      <c r="Z13" s="58" t="n">
        <f aca="false">(Y13*2.7%)+Y13</f>
        <v>2583.932</v>
      </c>
      <c r="AA13" s="59" t="n">
        <v>1046</v>
      </c>
      <c r="AB13" s="59" t="n">
        <f aca="false">(AA13*15%)+AA13</f>
        <v>1202.9</v>
      </c>
      <c r="AC13" s="59" t="n">
        <v>1384</v>
      </c>
      <c r="AD13" s="59" t="n">
        <v>2150</v>
      </c>
    </row>
    <row r="14" customFormat="false" ht="15" hidden="false" customHeight="false" outlineLevel="0" collapsed="false">
      <c r="A14" s="54" t="s">
        <v>35</v>
      </c>
      <c r="B14" s="55"/>
      <c r="C14" s="64"/>
      <c r="D14" s="60"/>
      <c r="E14" s="64"/>
      <c r="F14" s="60"/>
      <c r="G14" s="56"/>
      <c r="H14" s="56"/>
      <c r="I14" s="56"/>
      <c r="J14" s="56"/>
      <c r="K14" s="42"/>
      <c r="L14" s="62"/>
      <c r="M14" s="42"/>
      <c r="N14" s="62"/>
      <c r="O14" s="43"/>
      <c r="P14" s="43"/>
      <c r="Q14" s="43"/>
      <c r="R14" s="43"/>
      <c r="S14" s="57"/>
      <c r="T14" s="57"/>
      <c r="U14" s="57"/>
      <c r="V14" s="57"/>
      <c r="W14" s="58"/>
      <c r="X14" s="58"/>
      <c r="Y14" s="58"/>
      <c r="Z14" s="58"/>
      <c r="AA14" s="59"/>
      <c r="AB14" s="59"/>
      <c r="AC14" s="59"/>
      <c r="AD14" s="59"/>
    </row>
    <row r="15" customFormat="false" ht="15" hidden="false" customHeight="false" outlineLevel="0" collapsed="false">
      <c r="A15" s="31" t="n">
        <v>12</v>
      </c>
      <c r="B15" s="31" t="n">
        <v>27</v>
      </c>
      <c r="C15" s="60" t="n">
        <v>1886</v>
      </c>
      <c r="D15" s="61" t="n">
        <f aca="false">(C15*5%)+C15</f>
        <v>1980.3</v>
      </c>
      <c r="E15" s="60" t="n">
        <v>2118</v>
      </c>
      <c r="F15" s="61" t="n">
        <f aca="false">(E15*5%)+E15</f>
        <v>2223.9</v>
      </c>
      <c r="G15" s="56" t="n">
        <v>1692</v>
      </c>
      <c r="H15" s="56" t="n">
        <v>1692</v>
      </c>
      <c r="I15" s="56" t="n">
        <v>2496</v>
      </c>
      <c r="J15" s="56" t="n">
        <v>2496</v>
      </c>
      <c r="K15" s="62" t="n">
        <v>1910</v>
      </c>
      <c r="L15" s="62" t="n">
        <f aca="false">(K15*2.7%)+K15</f>
        <v>1961.57</v>
      </c>
      <c r="M15" s="62" t="n">
        <v>3036</v>
      </c>
      <c r="N15" s="62" t="n">
        <f aca="false">(M15*2.7%)+M15</f>
        <v>3117.972</v>
      </c>
      <c r="O15" s="67" t="n">
        <v>2634</v>
      </c>
      <c r="P15" s="67" t="n">
        <v>4602.58</v>
      </c>
      <c r="Q15" s="67" t="n">
        <v>2634</v>
      </c>
      <c r="R15" s="67" t="n">
        <v>4602.58</v>
      </c>
      <c r="S15" s="57" t="n">
        <v>1428</v>
      </c>
      <c r="T15" s="57" t="n">
        <f aca="false">(S15*2.7%)+S15</f>
        <v>1466.556</v>
      </c>
      <c r="U15" s="57" t="n">
        <v>2088</v>
      </c>
      <c r="V15" s="57" t="n">
        <f aca="false">(U15*2.7%)+U15</f>
        <v>2144.376</v>
      </c>
      <c r="W15" s="58" t="n">
        <v>1064</v>
      </c>
      <c r="X15" s="58" t="n">
        <f aca="false">(W15*2.7%)+W15</f>
        <v>1092.728</v>
      </c>
      <c r="Y15" s="58" t="n">
        <v>1664</v>
      </c>
      <c r="Z15" s="58" t="n">
        <f aca="false">(Y15*2.7%)+Y15</f>
        <v>1708.928</v>
      </c>
      <c r="AA15" s="59" t="n">
        <v>690</v>
      </c>
      <c r="AB15" s="59" t="n">
        <f aca="false">(AA15*15%)+AA15</f>
        <v>793.5</v>
      </c>
      <c r="AC15" s="59" t="n">
        <v>914</v>
      </c>
      <c r="AD15" s="59" t="n">
        <v>1424</v>
      </c>
    </row>
    <row r="16" customFormat="false" ht="15" hidden="false" customHeight="false" outlineLevel="0" collapsed="false">
      <c r="A16" s="31" t="n">
        <v>27</v>
      </c>
      <c r="B16" s="31" t="n">
        <v>29</v>
      </c>
      <c r="C16" s="60" t="n">
        <v>2113</v>
      </c>
      <c r="D16" s="61" t="n">
        <f aca="false">(C16*5%)+C16</f>
        <v>2218.65</v>
      </c>
      <c r="E16" s="60" t="n">
        <v>2539</v>
      </c>
      <c r="F16" s="61" t="n">
        <f aca="false">(E16*5%)+E16</f>
        <v>2665.95</v>
      </c>
      <c r="G16" s="56"/>
      <c r="H16" s="56"/>
      <c r="I16" s="56"/>
      <c r="J16" s="56"/>
      <c r="K16" s="62"/>
      <c r="L16" s="62"/>
      <c r="M16" s="62"/>
      <c r="N16" s="62"/>
      <c r="O16" s="67"/>
      <c r="P16" s="67"/>
      <c r="Q16" s="67"/>
      <c r="R16" s="67"/>
      <c r="S16" s="57" t="n">
        <v>2088</v>
      </c>
      <c r="T16" s="57" t="n">
        <f aca="false">(S16*2.7%)+S16</f>
        <v>2144.376</v>
      </c>
      <c r="U16" s="57" t="n">
        <v>3372</v>
      </c>
      <c r="V16" s="57" t="n">
        <f aca="false">(U16*2.7%)+U16</f>
        <v>3463.044</v>
      </c>
      <c r="W16" s="58" t="n">
        <v>1664</v>
      </c>
      <c r="X16" s="58" t="n">
        <f aca="false">(W16*2.7%)+W16</f>
        <v>1708.928</v>
      </c>
      <c r="Y16" s="58" t="n">
        <v>2641</v>
      </c>
      <c r="Z16" s="58" t="n">
        <f aca="false">(Y16*2.7%)+Y16</f>
        <v>2712.307</v>
      </c>
      <c r="AA16" s="59" t="n">
        <v>1076</v>
      </c>
      <c r="AB16" s="59" t="n">
        <f aca="false">(AA16*15%)+AA16</f>
        <v>1237.4</v>
      </c>
      <c r="AC16" s="59" t="n">
        <v>1424</v>
      </c>
      <c r="AD16" s="59" t="n">
        <v>2256</v>
      </c>
    </row>
    <row r="17" customFormat="false" ht="15" hidden="false" customHeight="false" outlineLevel="0" collapsed="false">
      <c r="A17" s="31" t="n">
        <v>29</v>
      </c>
      <c r="B17" s="55"/>
      <c r="C17" s="60" t="n">
        <v>2553</v>
      </c>
      <c r="D17" s="61" t="n">
        <f aca="false">(C17*5%)+C17</f>
        <v>2680.65</v>
      </c>
      <c r="E17" s="60" t="n">
        <v>2896</v>
      </c>
      <c r="F17" s="61" t="n">
        <f aca="false">(E17*5%)+E17</f>
        <v>3040.8</v>
      </c>
      <c r="G17" s="56" t="n">
        <v>2628</v>
      </c>
      <c r="H17" s="56" t="n">
        <v>2628</v>
      </c>
      <c r="I17" s="56" t="n">
        <v>2780</v>
      </c>
      <c r="J17" s="56" t="n">
        <v>2780</v>
      </c>
      <c r="K17" s="62" t="n">
        <v>3036</v>
      </c>
      <c r="L17" s="62" t="n">
        <f aca="false">(K17*2.7%)+K17</f>
        <v>3117.972</v>
      </c>
      <c r="M17" s="62" t="n">
        <v>4480</v>
      </c>
      <c r="N17" s="62" t="n">
        <f aca="false">(M17*2.7%)+M17</f>
        <v>4600.96</v>
      </c>
      <c r="O17" s="68" t="n">
        <v>2634</v>
      </c>
      <c r="P17" s="68" t="n">
        <v>4602.58</v>
      </c>
      <c r="Q17" s="68" t="n">
        <v>2838</v>
      </c>
      <c r="R17" s="68" t="n">
        <v>4602.58</v>
      </c>
      <c r="S17" s="57" t="n">
        <v>3372</v>
      </c>
      <c r="T17" s="57" t="n">
        <f aca="false">(S17*2.7%)+S17</f>
        <v>3463.044</v>
      </c>
      <c r="U17" s="57" t="n">
        <v>4380</v>
      </c>
      <c r="V17" s="57" t="n">
        <f aca="false">(U17*2.7%)+U17</f>
        <v>4498.26</v>
      </c>
      <c r="W17" s="58" t="n">
        <v>2641</v>
      </c>
      <c r="X17" s="58" t="n">
        <f aca="false">(W17*2.7%)+W17</f>
        <v>2712.307</v>
      </c>
      <c r="Y17" s="58" t="n">
        <v>3832</v>
      </c>
      <c r="Z17" s="58" t="n">
        <f aca="false">(Y17*2.7%)+Y17</f>
        <v>3935.464</v>
      </c>
      <c r="AA17" s="59" t="n">
        <v>17606</v>
      </c>
      <c r="AB17" s="59" t="n">
        <f aca="false">(AA17*15%)+AA17</f>
        <v>20246.9</v>
      </c>
      <c r="AC17" s="59" t="n">
        <v>2256</v>
      </c>
      <c r="AD17" s="59" t="n">
        <v>3346</v>
      </c>
    </row>
    <row r="18" customFormat="false" ht="15" hidden="false" customHeight="false" outlineLevel="0" collapsed="false">
      <c r="A18" s="28"/>
      <c r="B18" s="28"/>
      <c r="C18" s="28"/>
      <c r="D18" s="28"/>
      <c r="E18" s="28"/>
      <c r="F18" s="28"/>
      <c r="G18" s="27"/>
      <c r="H18" s="27"/>
      <c r="I18" s="27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customFormat="false" ht="15" hidden="false" customHeight="false" outlineLevel="0" collapsed="false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customFormat="false" ht="15" hidden="false" customHeight="false" outlineLevel="0" collapsed="false">
      <c r="A20" s="28"/>
      <c r="B20" s="28"/>
      <c r="D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customFormat="false" ht="15" hidden="false" customHeight="false" outlineLevel="0" collapsed="false">
      <c r="A21" s="28"/>
      <c r="B21" s="28"/>
      <c r="D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customFormat="false" ht="15" hidden="false" customHeight="false" outlineLevel="0" collapsed="false">
      <c r="A22" s="28"/>
      <c r="B22" s="28"/>
      <c r="D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customFormat="false" ht="15" hidden="false" customHeight="false" outlineLevel="0" collapsed="false">
      <c r="A23" s="28"/>
      <c r="B23" s="28"/>
      <c r="D23" s="28"/>
      <c r="F23" s="28"/>
      <c r="G23" s="28"/>
      <c r="H23" s="28"/>
      <c r="I23" s="28"/>
      <c r="J23" s="28"/>
      <c r="K23" s="28"/>
      <c r="L23" s="28"/>
      <c r="M23" s="28"/>
      <c r="N23" s="28"/>
    </row>
  </sheetData>
  <mergeCells count="79">
    <mergeCell ref="A1:F1"/>
    <mergeCell ref="A2:B4"/>
    <mergeCell ref="C2:F2"/>
    <mergeCell ref="G2:J2"/>
    <mergeCell ref="K2:N2"/>
    <mergeCell ref="O2:R2"/>
    <mergeCell ref="S2:V2"/>
    <mergeCell ref="W2:Z2"/>
    <mergeCell ref="AA2:AD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5:B5"/>
    <mergeCell ref="C5:P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O8:O9"/>
    <mergeCell ref="P8:P9"/>
    <mergeCell ref="Q8:Q9"/>
    <mergeCell ref="R8:R9"/>
    <mergeCell ref="G11:G12"/>
    <mergeCell ref="H11:H12"/>
    <mergeCell ref="I11:I12"/>
    <mergeCell ref="J11:J12"/>
    <mergeCell ref="K11:K12"/>
    <mergeCell ref="L11:L12"/>
    <mergeCell ref="M11:M12"/>
    <mergeCell ref="N11:N12"/>
    <mergeCell ref="O11:O13"/>
    <mergeCell ref="P11:P13"/>
    <mergeCell ref="Q11:Q13"/>
    <mergeCell ref="R11:R13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</mergeCells>
  <printOptions headings="false" gridLines="false" gridLinesSet="true" horizontalCentered="false" verticalCentered="false"/>
  <pageMargins left="0.118055555555556" right="0.118055555555556" top="1.05277777777778" bottom="1.05277777777778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F1" activeCellId="0" sqref="AF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9.72"/>
    <col collapsed="false" customWidth="true" hidden="false" outlineLevel="0" max="2" min="2" style="1" width="25.14"/>
    <col collapsed="false" customWidth="true" hidden="false" outlineLevel="0" max="3" min="3" style="1" width="15.7"/>
    <col collapsed="false" customWidth="true" hidden="false" outlineLevel="0" max="4" min="4" style="1" width="13.49"/>
    <col collapsed="false" customWidth="true" hidden="false" outlineLevel="0" max="7" min="6" style="1" width="19.04"/>
    <col collapsed="false" customWidth="true" hidden="false" outlineLevel="0" max="8" min="8" style="1" width="20.01"/>
    <col collapsed="false" customWidth="true" hidden="false" outlineLevel="0" max="10" min="10" style="1" width="13.89"/>
    <col collapsed="false" customWidth="true" hidden="false" outlineLevel="0" max="11" min="11" style="1" width="19.04"/>
    <col collapsed="false" customWidth="true" hidden="false" outlineLevel="0" max="12" min="12" style="1" width="20.42"/>
    <col collapsed="false" customWidth="true" hidden="false" outlineLevel="0" max="14" min="14" style="1" width="13.19"/>
    <col collapsed="false" customWidth="true" hidden="false" outlineLevel="0" max="15" min="15" style="1" width="16.53"/>
    <col collapsed="false" customWidth="true" hidden="false" outlineLevel="0" max="16" min="16" style="1" width="23.75"/>
    <col collapsed="false" customWidth="true" hidden="false" outlineLevel="0" max="18" min="18" style="1" width="13.34"/>
    <col collapsed="false" customWidth="true" hidden="false" outlineLevel="0" max="19" min="19" style="1" width="17.22"/>
    <col collapsed="false" customWidth="true" hidden="false" outlineLevel="0" max="20" min="20" style="1" width="19.45"/>
    <col collapsed="false" customWidth="true" hidden="false" outlineLevel="0" max="22" min="22" style="1" width="12.64"/>
    <col collapsed="false" customWidth="true" hidden="false" outlineLevel="0" max="23" min="23" style="1" width="17.22"/>
    <col collapsed="false" customWidth="true" hidden="false" outlineLevel="0" max="24" min="24" style="1" width="19.45"/>
    <col collapsed="false" customWidth="true" hidden="false" outlineLevel="0" max="26" min="26" style="1" width="17.52"/>
    <col collapsed="false" customWidth="true" hidden="false" outlineLevel="0" max="27" min="27" style="1" width="17.22"/>
    <col collapsed="false" customWidth="true" hidden="false" outlineLevel="0" max="28" min="28" style="1" width="19.45"/>
    <col collapsed="false" customWidth="true" hidden="false" outlineLevel="0" max="30" min="30" style="1" width="17.66"/>
  </cols>
  <sheetData>
    <row r="1" customFormat="false" ht="15" hidden="false" customHeight="false" outlineLevel="0" collapsed="false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customFormat="false" ht="15" hidden="false" customHeight="false" outlineLevel="0" collapsed="false">
      <c r="A2" s="69"/>
      <c r="B2" s="69"/>
      <c r="C2" s="70" t="s">
        <v>0</v>
      </c>
      <c r="D2" s="70"/>
      <c r="E2" s="70"/>
      <c r="F2" s="70"/>
      <c r="G2" s="71" t="s">
        <v>23</v>
      </c>
      <c r="H2" s="71"/>
      <c r="I2" s="71"/>
      <c r="J2" s="71"/>
      <c r="K2" s="72" t="s">
        <v>2</v>
      </c>
      <c r="L2" s="72"/>
      <c r="M2" s="72"/>
      <c r="N2" s="72"/>
      <c r="O2" s="73" t="s">
        <v>25</v>
      </c>
      <c r="P2" s="73"/>
      <c r="Q2" s="73"/>
      <c r="R2" s="73"/>
      <c r="S2" s="74" t="s">
        <v>4</v>
      </c>
      <c r="T2" s="74"/>
      <c r="U2" s="74"/>
      <c r="V2" s="74"/>
      <c r="W2" s="75" t="s">
        <v>5</v>
      </c>
      <c r="X2" s="75"/>
      <c r="Y2" s="75"/>
      <c r="Z2" s="75"/>
      <c r="AA2" s="76" t="s">
        <v>6</v>
      </c>
      <c r="AB2" s="76"/>
      <c r="AC2" s="76"/>
      <c r="AD2" s="76"/>
    </row>
    <row r="3" customFormat="false" ht="15" hidden="false" customHeight="true" outlineLevel="0" collapsed="false">
      <c r="A3" s="69"/>
      <c r="B3" s="69"/>
      <c r="C3" s="77" t="s">
        <v>7</v>
      </c>
      <c r="D3" s="40" t="s">
        <v>8</v>
      </c>
      <c r="E3" s="77" t="s">
        <v>7</v>
      </c>
      <c r="F3" s="40" t="s">
        <v>8</v>
      </c>
      <c r="G3" s="78" t="s">
        <v>7</v>
      </c>
      <c r="H3" s="78" t="s">
        <v>9</v>
      </c>
      <c r="I3" s="78" t="s">
        <v>7</v>
      </c>
      <c r="J3" s="78" t="s">
        <v>9</v>
      </c>
      <c r="K3" s="79" t="s">
        <v>7</v>
      </c>
      <c r="L3" s="79" t="s">
        <v>9</v>
      </c>
      <c r="M3" s="79" t="s">
        <v>7</v>
      </c>
      <c r="N3" s="79" t="s">
        <v>9</v>
      </c>
      <c r="O3" s="80" t="s">
        <v>7</v>
      </c>
      <c r="P3" s="80" t="s">
        <v>9</v>
      </c>
      <c r="Q3" s="80" t="s">
        <v>7</v>
      </c>
      <c r="R3" s="80" t="s">
        <v>9</v>
      </c>
      <c r="S3" s="81" t="s">
        <v>7</v>
      </c>
      <c r="T3" s="81" t="s">
        <v>9</v>
      </c>
      <c r="U3" s="81" t="s">
        <v>7</v>
      </c>
      <c r="V3" s="81" t="s">
        <v>9</v>
      </c>
      <c r="W3" s="82" t="s">
        <v>7</v>
      </c>
      <c r="X3" s="82" t="s">
        <v>9</v>
      </c>
      <c r="Y3" s="82" t="s">
        <v>7</v>
      </c>
      <c r="Z3" s="82" t="s">
        <v>9</v>
      </c>
      <c r="AA3" s="83" t="s">
        <v>7</v>
      </c>
      <c r="AB3" s="83" t="s">
        <v>10</v>
      </c>
      <c r="AC3" s="83" t="s">
        <v>7</v>
      </c>
      <c r="AD3" s="83" t="s">
        <v>10</v>
      </c>
    </row>
    <row r="4" customFormat="false" ht="26.1" hidden="false" customHeight="true" outlineLevel="0" collapsed="false">
      <c r="A4" s="69"/>
      <c r="B4" s="69"/>
      <c r="C4" s="77"/>
      <c r="D4" s="40"/>
      <c r="E4" s="77"/>
      <c r="F4" s="40"/>
      <c r="G4" s="78"/>
      <c r="H4" s="78"/>
      <c r="I4" s="78"/>
      <c r="J4" s="78"/>
      <c r="K4" s="79"/>
      <c r="L4" s="79"/>
      <c r="M4" s="79"/>
      <c r="N4" s="79"/>
      <c r="O4" s="80"/>
      <c r="P4" s="80"/>
      <c r="Q4" s="80"/>
      <c r="R4" s="80"/>
      <c r="S4" s="81"/>
      <c r="T4" s="81"/>
      <c r="U4" s="81"/>
      <c r="V4" s="81"/>
      <c r="W4" s="82"/>
      <c r="X4" s="82"/>
      <c r="Y4" s="82"/>
      <c r="Z4" s="82"/>
      <c r="AA4" s="83"/>
      <c r="AB4" s="83"/>
      <c r="AC4" s="83"/>
      <c r="AD4" s="83"/>
    </row>
    <row r="5" customFormat="false" ht="39.55" hidden="false" customHeight="true" outlineLevel="0" collapsed="false">
      <c r="A5" s="84" t="s">
        <v>37</v>
      </c>
      <c r="B5" s="84"/>
      <c r="C5" s="30" t="s">
        <v>38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82"/>
      <c r="X5" s="82"/>
      <c r="Y5" s="82"/>
      <c r="Z5" s="82"/>
      <c r="AA5" s="83"/>
      <c r="AB5" s="83"/>
      <c r="AC5" s="83"/>
      <c r="AD5" s="83"/>
    </row>
    <row r="6" customFormat="false" ht="132.05" hidden="false" customHeight="true" outlineLevel="0" collapsed="false">
      <c r="A6" s="30" t="s">
        <v>29</v>
      </c>
      <c r="B6" s="30" t="s">
        <v>30</v>
      </c>
      <c r="C6" s="85" t="s">
        <v>31</v>
      </c>
      <c r="D6" s="85"/>
      <c r="E6" s="85" t="s">
        <v>32</v>
      </c>
      <c r="F6" s="85"/>
      <c r="G6" s="86" t="s">
        <v>31</v>
      </c>
      <c r="H6" s="86"/>
      <c r="I6" s="86" t="s">
        <v>32</v>
      </c>
      <c r="J6" s="86"/>
      <c r="K6" s="87" t="s">
        <v>31</v>
      </c>
      <c r="L6" s="87"/>
      <c r="M6" s="87" t="s">
        <v>32</v>
      </c>
      <c r="N6" s="87"/>
      <c r="O6" s="88" t="s">
        <v>31</v>
      </c>
      <c r="P6" s="88"/>
      <c r="Q6" s="88" t="s">
        <v>32</v>
      </c>
      <c r="R6" s="88"/>
      <c r="S6" s="89" t="s">
        <v>31</v>
      </c>
      <c r="T6" s="89"/>
      <c r="U6" s="89" t="s">
        <v>32</v>
      </c>
      <c r="V6" s="89"/>
      <c r="W6" s="90" t="s">
        <v>31</v>
      </c>
      <c r="X6" s="90"/>
      <c r="Y6" s="90" t="s">
        <v>32</v>
      </c>
      <c r="Z6" s="90"/>
      <c r="AA6" s="91" t="s">
        <v>31</v>
      </c>
      <c r="AB6" s="91"/>
      <c r="AC6" s="91" t="s">
        <v>32</v>
      </c>
      <c r="AD6" s="91"/>
    </row>
    <row r="7" customFormat="false" ht="18.65" hidden="false" customHeight="true" outlineLevel="0" collapsed="false">
      <c r="A7" s="69" t="s">
        <v>33</v>
      </c>
      <c r="B7" s="92"/>
      <c r="C7" s="77"/>
      <c r="D7" s="77"/>
      <c r="E7" s="77"/>
      <c r="F7" s="77"/>
      <c r="G7" s="78"/>
      <c r="H7" s="78"/>
      <c r="I7" s="78"/>
      <c r="J7" s="78"/>
      <c r="K7" s="79"/>
      <c r="L7" s="79"/>
      <c r="M7" s="79"/>
      <c r="N7" s="79"/>
      <c r="O7" s="80"/>
      <c r="P7" s="80"/>
      <c r="Q7" s="80"/>
      <c r="R7" s="80"/>
      <c r="S7" s="81"/>
      <c r="T7" s="81"/>
      <c r="U7" s="81"/>
      <c r="V7" s="81"/>
      <c r="W7" s="82"/>
      <c r="X7" s="82"/>
      <c r="Y7" s="82"/>
      <c r="Z7" s="82"/>
      <c r="AA7" s="83"/>
      <c r="AB7" s="83"/>
      <c r="AC7" s="83"/>
      <c r="AD7" s="83"/>
    </row>
    <row r="8" customFormat="false" ht="15" hidden="false" customHeight="false" outlineLevel="0" collapsed="false">
      <c r="A8" s="30" t="n">
        <v>12</v>
      </c>
      <c r="B8" s="30" t="n">
        <v>25</v>
      </c>
      <c r="C8" s="93" t="n">
        <v>1513</v>
      </c>
      <c r="D8" s="94" t="n">
        <f aca="false">(C8*5%)+C8</f>
        <v>1588.65</v>
      </c>
      <c r="E8" s="93" t="n">
        <v>1723</v>
      </c>
      <c r="F8" s="94" t="n">
        <f aca="false">(E8*5%)+E8</f>
        <v>1809.15</v>
      </c>
      <c r="G8" s="95" t="n">
        <v>1692</v>
      </c>
      <c r="H8" s="95" t="n">
        <v>1692</v>
      </c>
      <c r="I8" s="95" t="n">
        <v>1740</v>
      </c>
      <c r="J8" s="95" t="n">
        <v>1740</v>
      </c>
      <c r="K8" s="96" t="n">
        <v>1266</v>
      </c>
      <c r="L8" s="96" t="n">
        <f aca="false">(K8*2.7%)+K8</f>
        <v>1300.182</v>
      </c>
      <c r="M8" s="96" t="n">
        <v>1690</v>
      </c>
      <c r="N8" s="96" t="n">
        <f aca="false">(M8*2.7%)+M8</f>
        <v>1735.63</v>
      </c>
      <c r="O8" s="97" t="n">
        <v>2010</v>
      </c>
      <c r="P8" s="97" t="n">
        <v>3557.48</v>
      </c>
      <c r="Q8" s="97" t="n">
        <v>2010</v>
      </c>
      <c r="R8" s="97" t="n">
        <v>3557.48</v>
      </c>
      <c r="S8" s="98" t="n">
        <v>1212</v>
      </c>
      <c r="T8" s="98" t="n">
        <f aca="false">(S8*2.7%)+S8</f>
        <v>1244.724</v>
      </c>
      <c r="U8" s="98" t="n">
        <v>1812</v>
      </c>
      <c r="V8" s="98" t="n">
        <f aca="false">(U8*2.7%)+U8</f>
        <v>1860.924</v>
      </c>
      <c r="W8" s="99" t="n">
        <v>426</v>
      </c>
      <c r="X8" s="99" t="n">
        <f aca="false">(W8*2.7%)+W8</f>
        <v>437.502</v>
      </c>
      <c r="Y8" s="99" t="n">
        <v>768</v>
      </c>
      <c r="Z8" s="99" t="n">
        <f aca="false">(Y8*2.7%)+Y8</f>
        <v>788.736</v>
      </c>
      <c r="AA8" s="100" t="n">
        <v>274</v>
      </c>
      <c r="AB8" s="100" t="n">
        <v>364</v>
      </c>
      <c r="AC8" s="100" t="n">
        <v>496</v>
      </c>
      <c r="AD8" s="100" t="n">
        <v>658</v>
      </c>
    </row>
    <row r="9" customFormat="false" ht="15" hidden="false" customHeight="false" outlineLevel="0" collapsed="false">
      <c r="A9" s="30" t="n">
        <v>25</v>
      </c>
      <c r="B9" s="30" t="n">
        <v>31</v>
      </c>
      <c r="C9" s="93" t="n">
        <v>1717</v>
      </c>
      <c r="D9" s="94" t="n">
        <f aca="false">(C9*5%)+C9</f>
        <v>1802.85</v>
      </c>
      <c r="E9" s="93" t="n">
        <v>2048</v>
      </c>
      <c r="F9" s="94" t="n">
        <f aca="false">(E9*5%)+E9</f>
        <v>2150.4</v>
      </c>
      <c r="G9" s="95"/>
      <c r="H9" s="95"/>
      <c r="I9" s="95"/>
      <c r="J9" s="95"/>
      <c r="K9" s="96"/>
      <c r="L9" s="96"/>
      <c r="M9" s="96"/>
      <c r="N9" s="96"/>
      <c r="O9" s="97"/>
      <c r="P9" s="97"/>
      <c r="Q9" s="97"/>
      <c r="R9" s="97"/>
      <c r="S9" s="98" t="n">
        <v>1812</v>
      </c>
      <c r="T9" s="98" t="n">
        <f aca="false">(S9*2.7%)+S9</f>
        <v>1860.924</v>
      </c>
      <c r="U9" s="98" t="n">
        <v>2820</v>
      </c>
      <c r="V9" s="98" t="n">
        <f aca="false">(U9*2.7%)+U9</f>
        <v>2896.14</v>
      </c>
      <c r="W9" s="99" t="n">
        <v>894</v>
      </c>
      <c r="X9" s="99" t="n">
        <f aca="false">(W9*2.7%)+W9</f>
        <v>918.138</v>
      </c>
      <c r="Y9" s="99" t="n">
        <v>1465</v>
      </c>
      <c r="Z9" s="99" t="n">
        <f aca="false">(Y9*2.7%)+Y9</f>
        <v>1504.555</v>
      </c>
      <c r="AA9" s="100" t="n">
        <v>578</v>
      </c>
      <c r="AB9" s="100" t="n">
        <v>766</v>
      </c>
      <c r="AC9" s="100" t="n">
        <v>948</v>
      </c>
      <c r="AD9" s="100" t="n">
        <v>1254</v>
      </c>
    </row>
    <row r="10" customFormat="false" ht="15" hidden="false" customHeight="false" outlineLevel="0" collapsed="false">
      <c r="A10" s="30" t="n">
        <v>31</v>
      </c>
      <c r="B10" s="92"/>
      <c r="C10" s="93" t="n">
        <v>2050</v>
      </c>
      <c r="D10" s="94" t="n">
        <f aca="false">(C10*5%)+C10</f>
        <v>2152.5</v>
      </c>
      <c r="E10" s="93" t="n">
        <v>2256</v>
      </c>
      <c r="F10" s="94" t="n">
        <f aca="false">(E10*5%)+E10</f>
        <v>2368.8</v>
      </c>
      <c r="G10" s="95" t="n">
        <v>2292</v>
      </c>
      <c r="H10" s="95" t="n">
        <v>2292</v>
      </c>
      <c r="I10" s="95" t="n">
        <v>3096</v>
      </c>
      <c r="J10" s="95" t="n">
        <v>3096</v>
      </c>
      <c r="K10" s="96" t="n">
        <v>2594</v>
      </c>
      <c r="L10" s="96" t="n">
        <f aca="false">(K10*2.7%)+K10</f>
        <v>2664.038</v>
      </c>
      <c r="M10" s="96" t="n">
        <v>3461</v>
      </c>
      <c r="N10" s="96" t="n">
        <f aca="false">(M10*2.7%)+M10</f>
        <v>3554.447</v>
      </c>
      <c r="O10" s="97" t="n">
        <v>2010</v>
      </c>
      <c r="P10" s="97" t="n">
        <v>3557.48</v>
      </c>
      <c r="Q10" s="97" t="n">
        <v>2190</v>
      </c>
      <c r="R10" s="97" t="n">
        <v>3557.48</v>
      </c>
      <c r="S10" s="98" t="n">
        <v>2820</v>
      </c>
      <c r="T10" s="98" t="n">
        <f aca="false">(S10*2.7%)+S10</f>
        <v>2896.14</v>
      </c>
      <c r="U10" s="98" t="n">
        <v>3450</v>
      </c>
      <c r="V10" s="98" t="n">
        <f aca="false">(U10*2.7%)+U10</f>
        <v>3543.15</v>
      </c>
      <c r="W10" s="99" t="n">
        <v>2254</v>
      </c>
      <c r="X10" s="99" t="n">
        <f aca="false">(W10*2.7%)+W10</f>
        <v>2314.858</v>
      </c>
      <c r="Y10" s="99" t="n">
        <v>3035</v>
      </c>
      <c r="Z10" s="99" t="n">
        <f aca="false">(Y10*2.7%)+Y10</f>
        <v>3116.945</v>
      </c>
      <c r="AA10" s="100" t="n">
        <v>1458</v>
      </c>
      <c r="AB10" s="100" t="n">
        <v>1930</v>
      </c>
      <c r="AC10" s="100" t="n">
        <v>2000</v>
      </c>
      <c r="AD10" s="100" t="n">
        <v>2646</v>
      </c>
    </row>
    <row r="11" customFormat="false" ht="15" hidden="false" customHeight="false" outlineLevel="0" collapsed="false">
      <c r="A11" s="69" t="s">
        <v>39</v>
      </c>
      <c r="B11" s="92"/>
      <c r="C11" s="101"/>
      <c r="D11" s="93"/>
      <c r="E11" s="101"/>
      <c r="F11" s="93"/>
      <c r="G11" s="95"/>
      <c r="H11" s="95"/>
      <c r="I11" s="95"/>
      <c r="J11" s="95"/>
      <c r="K11" s="96"/>
      <c r="L11" s="96"/>
      <c r="M11" s="96"/>
      <c r="N11" s="96"/>
      <c r="O11" s="97"/>
      <c r="P11" s="97"/>
      <c r="Q11" s="97"/>
      <c r="R11" s="97"/>
      <c r="S11" s="98"/>
      <c r="T11" s="98"/>
      <c r="U11" s="98"/>
      <c r="V11" s="98"/>
      <c r="W11" s="99"/>
      <c r="X11" s="99"/>
      <c r="Y11" s="99"/>
      <c r="Z11" s="99"/>
      <c r="AA11" s="100"/>
      <c r="AB11" s="100"/>
      <c r="AC11" s="100"/>
      <c r="AD11" s="100"/>
    </row>
    <row r="12" customFormat="false" ht="15" hidden="false" customHeight="false" outlineLevel="0" collapsed="false">
      <c r="A12" s="30" t="n">
        <v>12</v>
      </c>
      <c r="B12" s="30" t="n">
        <v>40</v>
      </c>
      <c r="C12" s="93" t="n">
        <v>1940</v>
      </c>
      <c r="D12" s="94" t="n">
        <f aca="false">(C12*5%)+C12</f>
        <v>2037</v>
      </c>
      <c r="E12" s="93" t="n">
        <v>2258</v>
      </c>
      <c r="F12" s="94" t="n">
        <f aca="false">(E12*5%)+E12</f>
        <v>2370.9</v>
      </c>
      <c r="G12" s="95" t="n">
        <v>2040</v>
      </c>
      <c r="H12" s="95" t="n">
        <v>2040</v>
      </c>
      <c r="I12" s="95" t="n">
        <v>2604</v>
      </c>
      <c r="J12" s="95" t="n">
        <v>2604</v>
      </c>
      <c r="K12" s="96" t="n">
        <v>2290</v>
      </c>
      <c r="L12" s="96" t="n">
        <f aca="false">(K12*2.7%)+K12</f>
        <v>2351.83</v>
      </c>
      <c r="M12" s="96" t="n">
        <v>3166</v>
      </c>
      <c r="N12" s="96" t="n">
        <f aca="false">(M12*2.7%)+M12</f>
        <v>3251.482</v>
      </c>
      <c r="O12" s="97" t="n">
        <v>2010</v>
      </c>
      <c r="P12" s="97" t="n">
        <v>3557.48</v>
      </c>
      <c r="Q12" s="97" t="n">
        <v>2154</v>
      </c>
      <c r="R12" s="97" t="n">
        <v>3557.48</v>
      </c>
      <c r="S12" s="98" t="n">
        <v>2484</v>
      </c>
      <c r="T12" s="98" t="n">
        <f aca="false">(S12*2.7%)+S12</f>
        <v>2551.068</v>
      </c>
      <c r="U12" s="98" t="n">
        <v>3450</v>
      </c>
      <c r="V12" s="98" t="n">
        <f aca="false">(U12*2.7%)+U12</f>
        <v>3543.15</v>
      </c>
      <c r="W12" s="99" t="n">
        <v>1991</v>
      </c>
      <c r="X12" s="99" t="n">
        <f aca="false">(W12*2.7%)+W12</f>
        <v>2044.757</v>
      </c>
      <c r="Y12" s="99" t="n">
        <v>2753</v>
      </c>
      <c r="Z12" s="99" t="n">
        <f aca="false">(Y12*2.7%)+Y12</f>
        <v>2827.331</v>
      </c>
      <c r="AA12" s="100" t="n">
        <v>1286</v>
      </c>
      <c r="AB12" s="100" t="n">
        <v>1702</v>
      </c>
      <c r="AC12" s="100" t="n">
        <v>1778</v>
      </c>
      <c r="AD12" s="100" t="n">
        <v>2352</v>
      </c>
    </row>
    <row r="13" customFormat="false" ht="15" hidden="false" customHeight="false" outlineLevel="0" collapsed="false">
      <c r="A13" s="30" t="n">
        <v>40</v>
      </c>
      <c r="B13" s="92"/>
      <c r="C13" s="93" t="n">
        <v>2277</v>
      </c>
      <c r="D13" s="94" t="n">
        <f aca="false">(C13*5%)+C13</f>
        <v>2390.85</v>
      </c>
      <c r="E13" s="93" t="n">
        <v>2936</v>
      </c>
      <c r="F13" s="94" t="n">
        <f aca="false">(E13*5%)+E13</f>
        <v>3082.8</v>
      </c>
      <c r="G13" s="95" t="n">
        <v>2080</v>
      </c>
      <c r="H13" s="95" t="n">
        <v>2080</v>
      </c>
      <c r="I13" s="95" t="n">
        <v>3888</v>
      </c>
      <c r="J13" s="95" t="n">
        <v>3888</v>
      </c>
      <c r="K13" s="96" t="n">
        <v>3166</v>
      </c>
      <c r="L13" s="96" t="n">
        <f aca="false">(K13*2.7%)+K13</f>
        <v>3251.482</v>
      </c>
      <c r="M13" s="96" t="n">
        <v>4450</v>
      </c>
      <c r="N13" s="96" t="n">
        <f aca="false">(M13*2.7%)+M13</f>
        <v>4570.15</v>
      </c>
      <c r="O13" s="97" t="n">
        <v>2644</v>
      </c>
      <c r="P13" s="97" t="n">
        <v>4602.58</v>
      </c>
      <c r="Q13" s="97" t="n">
        <v>2838</v>
      </c>
      <c r="R13" s="97" t="n">
        <v>4602.58</v>
      </c>
      <c r="S13" s="98" t="n">
        <v>3450</v>
      </c>
      <c r="T13" s="98" t="n">
        <f aca="false">(S13*2.7%)+S13</f>
        <v>3543.15</v>
      </c>
      <c r="U13" s="98" t="n">
        <v>4476</v>
      </c>
      <c r="V13" s="98" t="n">
        <f aca="false">(U13*2.7%)+U13</f>
        <v>4596.852</v>
      </c>
      <c r="W13" s="99" t="n">
        <v>2753</v>
      </c>
      <c r="X13" s="99" t="n">
        <f aca="false">(W13*2.7%)+W13</f>
        <v>2827.331</v>
      </c>
      <c r="Y13" s="99" t="n">
        <v>3970</v>
      </c>
      <c r="Z13" s="99" t="n">
        <f aca="false">(Y13*2.7%)+Y13</f>
        <v>4077.19</v>
      </c>
      <c r="AA13" s="100" t="n">
        <v>1778</v>
      </c>
      <c r="AB13" s="100" t="n">
        <v>2352</v>
      </c>
      <c r="AC13" s="100" t="n">
        <v>2628</v>
      </c>
      <c r="AD13" s="100" t="n">
        <v>3476</v>
      </c>
    </row>
    <row r="14" customFormat="false" ht="15" hidden="false" customHeight="false" outlineLevel="0" collapsed="false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customFormat="false" ht="15" hidden="false" customHeight="false" outlineLevel="0" collapsed="false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customFormat="false" ht="15" hidden="false" customHeight="false" outlineLevel="0" collapsed="false">
      <c r="A16" s="28"/>
      <c r="B16" s="28"/>
      <c r="D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customFormat="false" ht="15" hidden="false" customHeight="false" outlineLevel="0" collapsed="false">
      <c r="A17" s="28"/>
      <c r="B17" s="28"/>
      <c r="D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customFormat="false" ht="15" hidden="false" customHeight="false" outlineLevel="0" collapsed="false">
      <c r="A18" s="28"/>
      <c r="B18" s="28"/>
      <c r="D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</sheetData>
  <mergeCells count="63">
    <mergeCell ref="A1:F1"/>
    <mergeCell ref="A2:B4"/>
    <mergeCell ref="C2:F2"/>
    <mergeCell ref="G2:J2"/>
    <mergeCell ref="K2:N2"/>
    <mergeCell ref="O2:R2"/>
    <mergeCell ref="S2:V2"/>
    <mergeCell ref="W2:Z2"/>
    <mergeCell ref="AA2:AD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5:B5"/>
    <mergeCell ref="C5:V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</mergeCells>
  <printOptions headings="false" gridLines="false" gridLinesSet="true" horizontalCentered="false" verticalCentered="false"/>
  <pageMargins left="0.118055555555556" right="0.118055555555556" top="1.05277777777778" bottom="1.05277777777778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2.51"/>
    <col collapsed="false" customWidth="true" hidden="false" outlineLevel="0" max="2" min="2" style="1" width="15.99"/>
    <col collapsed="false" customWidth="true" hidden="false" outlineLevel="0" max="3" min="3" style="1" width="23.48"/>
    <col collapsed="false" customWidth="true" hidden="false" outlineLevel="0" max="5" min="4" style="1" width="16.81"/>
    <col collapsed="false" customWidth="true" hidden="false" outlineLevel="0" max="7" min="6" style="1" width="18.2"/>
    <col collapsed="false" customWidth="true" hidden="false" outlineLevel="0" max="8" min="8" style="1" width="21.38"/>
    <col collapsed="false" customWidth="true" hidden="false" outlineLevel="0" max="9" min="9" style="1" width="10.41"/>
    <col collapsed="false" customWidth="true" hidden="false" outlineLevel="0" max="10" min="10" style="1" width="14.31"/>
    <col collapsed="false" customWidth="true" hidden="false" outlineLevel="0" max="11" min="11" style="1" width="18.34"/>
    <col collapsed="false" customWidth="true" hidden="false" outlineLevel="0" max="12" min="12" style="1" width="20.42"/>
    <col collapsed="false" customWidth="true" hidden="false" outlineLevel="0" max="13" min="13" style="1" width="12.22"/>
    <col collapsed="false" customWidth="true" hidden="false" outlineLevel="0" max="14" min="14" style="1" width="15.28"/>
    <col collapsed="false" customWidth="true" hidden="false" outlineLevel="0" max="15" min="15" style="1" width="17.36"/>
    <col collapsed="false" customWidth="true" hidden="false" outlineLevel="0" max="16" min="16" style="1" width="21.26"/>
    <col collapsed="false" customWidth="true" hidden="false" outlineLevel="0" max="17" min="17" style="1" width="13.19"/>
    <col collapsed="false" customWidth="true" hidden="false" outlineLevel="0" max="18" min="18" style="1" width="12.91"/>
    <col collapsed="false" customWidth="true" hidden="false" outlineLevel="0" max="19" min="19" style="1" width="15.84"/>
    <col collapsed="false" customWidth="true" hidden="false" outlineLevel="0" max="20" min="20" style="1" width="23.2"/>
    <col collapsed="false" customWidth="true" hidden="false" outlineLevel="0" max="21" min="21" style="1" width="12.22"/>
    <col collapsed="false" customWidth="true" hidden="false" outlineLevel="0" max="22" min="22" style="1" width="15.97"/>
    <col collapsed="false" customWidth="true" hidden="false" outlineLevel="0" max="24" min="24" style="1" width="24.47"/>
    <col collapsed="false" customWidth="true" hidden="false" outlineLevel="0" max="26" min="26" style="1" width="18.63"/>
    <col collapsed="false" customWidth="true" hidden="false" outlineLevel="0" max="28" min="28" style="1" width="23.5"/>
    <col collapsed="false" customWidth="true" hidden="false" outlineLevel="0" max="30" min="30" style="1" width="18.63"/>
  </cols>
  <sheetData>
    <row r="1" customFormat="false" ht="15" hidden="false" customHeight="false" outlineLevel="0" collapsed="false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customFormat="false" ht="15" hidden="false" customHeight="false" outlineLevel="0" collapsed="false">
      <c r="A2" s="30"/>
      <c r="B2" s="30"/>
      <c r="C2" s="70" t="s">
        <v>0</v>
      </c>
      <c r="D2" s="70"/>
      <c r="E2" s="70"/>
      <c r="F2" s="70"/>
      <c r="G2" s="71" t="s">
        <v>41</v>
      </c>
      <c r="H2" s="71"/>
      <c r="I2" s="71"/>
      <c r="J2" s="71"/>
      <c r="K2" s="72" t="s">
        <v>2</v>
      </c>
      <c r="L2" s="72"/>
      <c r="M2" s="72"/>
      <c r="N2" s="72"/>
      <c r="O2" s="73" t="s">
        <v>25</v>
      </c>
      <c r="P2" s="73"/>
      <c r="Q2" s="73"/>
      <c r="R2" s="73"/>
      <c r="S2" s="74" t="s">
        <v>4</v>
      </c>
      <c r="T2" s="74"/>
      <c r="U2" s="74"/>
      <c r="V2" s="74"/>
      <c r="W2" s="75" t="s">
        <v>5</v>
      </c>
      <c r="X2" s="75"/>
      <c r="Y2" s="75"/>
      <c r="Z2" s="75"/>
      <c r="AA2" s="76" t="s">
        <v>6</v>
      </c>
      <c r="AB2" s="76"/>
      <c r="AC2" s="76"/>
      <c r="AD2" s="76"/>
    </row>
    <row r="3" customFormat="false" ht="15" hidden="false" customHeight="true" outlineLevel="0" collapsed="false">
      <c r="A3" s="30"/>
      <c r="B3" s="30"/>
      <c r="C3" s="77" t="s">
        <v>7</v>
      </c>
      <c r="D3" s="40" t="s">
        <v>8</v>
      </c>
      <c r="E3" s="77" t="s">
        <v>7</v>
      </c>
      <c r="F3" s="40" t="s">
        <v>8</v>
      </c>
      <c r="G3" s="78" t="s">
        <v>7</v>
      </c>
      <c r="H3" s="78" t="s">
        <v>9</v>
      </c>
      <c r="I3" s="78" t="s">
        <v>7</v>
      </c>
      <c r="J3" s="78" t="s">
        <v>9</v>
      </c>
      <c r="K3" s="79" t="s">
        <v>7</v>
      </c>
      <c r="L3" s="79" t="s">
        <v>9</v>
      </c>
      <c r="M3" s="79" t="s">
        <v>7</v>
      </c>
      <c r="N3" s="79" t="s">
        <v>9</v>
      </c>
      <c r="O3" s="80" t="s">
        <v>7</v>
      </c>
      <c r="P3" s="80" t="s">
        <v>9</v>
      </c>
      <c r="Q3" s="80" t="s">
        <v>7</v>
      </c>
      <c r="R3" s="80" t="s">
        <v>9</v>
      </c>
      <c r="S3" s="81" t="s">
        <v>7</v>
      </c>
      <c r="T3" s="81" t="s">
        <v>9</v>
      </c>
      <c r="U3" s="81" t="s">
        <v>7</v>
      </c>
      <c r="V3" s="81" t="s">
        <v>9</v>
      </c>
      <c r="W3" s="82" t="s">
        <v>7</v>
      </c>
      <c r="X3" s="82" t="s">
        <v>9</v>
      </c>
      <c r="Y3" s="82" t="s">
        <v>7</v>
      </c>
      <c r="Z3" s="82" t="s">
        <v>9</v>
      </c>
      <c r="AA3" s="83" t="s">
        <v>7</v>
      </c>
      <c r="AB3" s="83" t="s">
        <v>10</v>
      </c>
      <c r="AC3" s="83" t="s">
        <v>7</v>
      </c>
      <c r="AD3" s="83" t="s">
        <v>10</v>
      </c>
    </row>
    <row r="4" customFormat="false" ht="13.4" hidden="false" customHeight="true" outlineLevel="0" collapsed="false">
      <c r="A4" s="30"/>
      <c r="B4" s="30"/>
      <c r="C4" s="77"/>
      <c r="D4" s="40"/>
      <c r="E4" s="77"/>
      <c r="F4" s="40"/>
      <c r="G4" s="78"/>
      <c r="H4" s="78"/>
      <c r="I4" s="78"/>
      <c r="J4" s="78"/>
      <c r="K4" s="79"/>
      <c r="L4" s="79"/>
      <c r="M4" s="79"/>
      <c r="N4" s="79"/>
      <c r="O4" s="80"/>
      <c r="P4" s="80"/>
      <c r="Q4" s="80"/>
      <c r="R4" s="80"/>
      <c r="S4" s="81"/>
      <c r="T4" s="81"/>
      <c r="U4" s="81"/>
      <c r="V4" s="81"/>
      <c r="W4" s="82"/>
      <c r="X4" s="82"/>
      <c r="Y4" s="82"/>
      <c r="Z4" s="82"/>
      <c r="AA4" s="83"/>
      <c r="AB4" s="83"/>
      <c r="AC4" s="83"/>
      <c r="AD4" s="83"/>
    </row>
    <row r="5" customFormat="false" ht="54.45" hidden="false" customHeight="true" outlineLevel="0" collapsed="false">
      <c r="A5" s="84" t="s">
        <v>42</v>
      </c>
      <c r="B5" s="84"/>
      <c r="C5" s="30" t="s">
        <v>38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82"/>
      <c r="X5" s="82"/>
      <c r="Y5" s="82"/>
      <c r="Z5" s="82"/>
      <c r="AA5" s="83"/>
      <c r="AB5" s="83"/>
      <c r="AC5" s="83"/>
      <c r="AD5" s="83"/>
    </row>
    <row r="6" customFormat="false" ht="67.15" hidden="false" customHeight="true" outlineLevel="0" collapsed="false">
      <c r="A6" s="30" t="s">
        <v>29</v>
      </c>
      <c r="B6" s="30" t="s">
        <v>30</v>
      </c>
      <c r="C6" s="85" t="s">
        <v>43</v>
      </c>
      <c r="D6" s="85"/>
      <c r="E6" s="85" t="s">
        <v>44</v>
      </c>
      <c r="F6" s="85"/>
      <c r="G6" s="86" t="s">
        <v>43</v>
      </c>
      <c r="H6" s="86" t="s">
        <v>44</v>
      </c>
      <c r="I6" s="86" t="s">
        <v>44</v>
      </c>
      <c r="J6" s="86"/>
      <c r="K6" s="87" t="s">
        <v>43</v>
      </c>
      <c r="L6" s="87" t="s">
        <v>44</v>
      </c>
      <c r="M6" s="87" t="s">
        <v>44</v>
      </c>
      <c r="N6" s="87"/>
      <c r="O6" s="88" t="s">
        <v>43</v>
      </c>
      <c r="P6" s="88" t="s">
        <v>44</v>
      </c>
      <c r="Q6" s="88" t="s">
        <v>44</v>
      </c>
      <c r="R6" s="88" t="s">
        <v>44</v>
      </c>
      <c r="S6" s="89" t="s">
        <v>43</v>
      </c>
      <c r="T6" s="89" t="s">
        <v>44</v>
      </c>
      <c r="U6" s="89" t="s">
        <v>44</v>
      </c>
      <c r="V6" s="89" t="s">
        <v>44</v>
      </c>
      <c r="W6" s="90" t="s">
        <v>43</v>
      </c>
      <c r="X6" s="90" t="s">
        <v>44</v>
      </c>
      <c r="Y6" s="90" t="s">
        <v>44</v>
      </c>
      <c r="Z6" s="90" t="s">
        <v>44</v>
      </c>
      <c r="AA6" s="91" t="s">
        <v>43</v>
      </c>
      <c r="AB6" s="91" t="s">
        <v>44</v>
      </c>
      <c r="AC6" s="91" t="s">
        <v>44</v>
      </c>
      <c r="AD6" s="91" t="s">
        <v>44</v>
      </c>
    </row>
    <row r="7" customFormat="false" ht="15" hidden="false" customHeight="false" outlineLevel="0" collapsed="false">
      <c r="A7" s="69" t="s">
        <v>45</v>
      </c>
      <c r="B7" s="30"/>
      <c r="C7" s="77"/>
      <c r="D7" s="77"/>
      <c r="E7" s="77"/>
      <c r="F7" s="77"/>
      <c r="G7" s="78"/>
      <c r="H7" s="78"/>
      <c r="I7" s="78"/>
      <c r="J7" s="78"/>
      <c r="K7" s="79"/>
      <c r="L7" s="79"/>
      <c r="M7" s="79"/>
      <c r="N7" s="79"/>
      <c r="O7" s="80"/>
      <c r="P7" s="80"/>
      <c r="Q7" s="80"/>
      <c r="R7" s="80"/>
      <c r="S7" s="81"/>
      <c r="T7" s="81"/>
      <c r="U7" s="81"/>
      <c r="V7" s="81"/>
      <c r="W7" s="82"/>
      <c r="X7" s="82"/>
      <c r="Y7" s="82"/>
      <c r="Z7" s="82"/>
      <c r="AA7" s="83"/>
      <c r="AB7" s="83"/>
      <c r="AC7" s="83"/>
      <c r="AD7" s="83"/>
    </row>
    <row r="8" customFormat="false" ht="15" hidden="false" customHeight="false" outlineLevel="0" collapsed="false">
      <c r="A8" s="30" t="n">
        <v>12</v>
      </c>
      <c r="B8" s="30" t="n">
        <v>25</v>
      </c>
      <c r="C8" s="93" t="n">
        <v>888</v>
      </c>
      <c r="D8" s="94" t="n">
        <f aca="false">(C8*5%)+C8</f>
        <v>932.4</v>
      </c>
      <c r="E8" s="93" t="n">
        <v>1023</v>
      </c>
      <c r="F8" s="94" t="n">
        <f aca="false">(E8*5%)+E8</f>
        <v>1074.15</v>
      </c>
      <c r="G8" s="95" t="n">
        <v>1296</v>
      </c>
      <c r="H8" s="95" t="n">
        <v>1296</v>
      </c>
      <c r="I8" s="95" t="n">
        <v>1956</v>
      </c>
      <c r="J8" s="95" t="n">
        <v>1956</v>
      </c>
      <c r="K8" s="96" t="n">
        <v>706</v>
      </c>
      <c r="L8" s="96" t="n">
        <f aca="false">(K8*2.7%)+K8</f>
        <v>725.062</v>
      </c>
      <c r="M8" s="96" t="n">
        <v>724</v>
      </c>
      <c r="N8" s="96" t="n">
        <f aca="false">(M8*2.7%)+M8</f>
        <v>743.548</v>
      </c>
      <c r="O8" s="97" t="n">
        <v>718</v>
      </c>
      <c r="P8" s="97" t="n">
        <v>2813.88</v>
      </c>
      <c r="Q8" s="97" t="n">
        <v>718</v>
      </c>
      <c r="R8" s="97" t="n">
        <v>2813.88</v>
      </c>
      <c r="S8" s="98" t="n">
        <v>621</v>
      </c>
      <c r="T8" s="98" t="n">
        <f aca="false">(S8*2.7%)+S8</f>
        <v>637.767</v>
      </c>
      <c r="U8" s="98" t="n">
        <v>1008</v>
      </c>
      <c r="V8" s="98" t="n">
        <f aca="false">(U8*2.7%)+U8</f>
        <v>1035.216</v>
      </c>
      <c r="W8" s="99" t="n">
        <v>283</v>
      </c>
      <c r="X8" s="99" t="n">
        <f aca="false">(W8*2.7%)+W8</f>
        <v>290.641</v>
      </c>
      <c r="Y8" s="99" t="n">
        <v>509</v>
      </c>
      <c r="Z8" s="99" t="n">
        <f aca="false">(Y8*2.7%)+Y8</f>
        <v>522.743</v>
      </c>
      <c r="AA8" s="100" t="n">
        <v>184</v>
      </c>
      <c r="AB8" s="100" t="n">
        <v>244</v>
      </c>
      <c r="AC8" s="100" t="n">
        <v>330</v>
      </c>
      <c r="AD8" s="100" t="n">
        <v>438</v>
      </c>
    </row>
    <row r="9" customFormat="false" ht="15" hidden="false" customHeight="false" outlineLevel="0" collapsed="false">
      <c r="A9" s="30" t="n">
        <v>25</v>
      </c>
      <c r="B9" s="30"/>
      <c r="C9" s="93" t="n">
        <v>963</v>
      </c>
      <c r="D9" s="94" t="n">
        <f aca="false">(C9*5%)+C9</f>
        <v>1011.15</v>
      </c>
      <c r="E9" s="93" t="n">
        <v>1100</v>
      </c>
      <c r="F9" s="94" t="n">
        <f aca="false">(E9*5%)+E9</f>
        <v>1155</v>
      </c>
      <c r="G9" s="95"/>
      <c r="H9" s="95"/>
      <c r="I9" s="95"/>
      <c r="J9" s="95"/>
      <c r="K9" s="96" t="n">
        <v>746</v>
      </c>
      <c r="L9" s="96" t="n">
        <f aca="false">(K9*2.7%)+K9</f>
        <v>766.142</v>
      </c>
      <c r="M9" s="96" t="n">
        <v>1030</v>
      </c>
      <c r="N9" s="96" t="n">
        <f aca="false">(M9*2.7%)+M9</f>
        <v>1057.81</v>
      </c>
      <c r="O9" s="97"/>
      <c r="P9" s="97"/>
      <c r="Q9" s="97"/>
      <c r="R9" s="97"/>
      <c r="S9" s="98" t="n">
        <v>1008</v>
      </c>
      <c r="T9" s="98" t="n">
        <f aca="false">(S9*2.7%)+S9</f>
        <v>1035.216</v>
      </c>
      <c r="U9" s="98" t="n">
        <v>1212</v>
      </c>
      <c r="V9" s="98" t="n">
        <f aca="false">(U9*2.7%)+U9</f>
        <v>1244.724</v>
      </c>
      <c r="W9" s="99" t="n">
        <v>509</v>
      </c>
      <c r="X9" s="99" t="n">
        <f aca="false">(W9*2.7%)+W9</f>
        <v>522.743</v>
      </c>
      <c r="Y9" s="99" t="n">
        <v>897</v>
      </c>
      <c r="Z9" s="99" t="n">
        <f aca="false">(Y9*2.7%)+Y9</f>
        <v>921.219</v>
      </c>
      <c r="AA9" s="100" t="n">
        <v>330</v>
      </c>
      <c r="AB9" s="100" t="n">
        <v>438</v>
      </c>
      <c r="AC9" s="100" t="n">
        <v>580</v>
      </c>
      <c r="AD9" s="100" t="n">
        <v>768</v>
      </c>
    </row>
    <row r="10" customFormat="false" ht="15" hidden="false" customHeight="false" outlineLevel="0" collapsed="false">
      <c r="A10" s="69" t="s">
        <v>33</v>
      </c>
      <c r="B10" s="30"/>
      <c r="C10" s="101"/>
      <c r="D10" s="93"/>
      <c r="E10" s="101"/>
      <c r="F10" s="93"/>
      <c r="G10" s="95"/>
      <c r="H10" s="95"/>
      <c r="I10" s="95"/>
      <c r="J10" s="95"/>
      <c r="K10" s="96"/>
      <c r="L10" s="96"/>
      <c r="M10" s="96"/>
      <c r="N10" s="96"/>
      <c r="O10" s="97"/>
      <c r="P10" s="97"/>
      <c r="Q10" s="97"/>
      <c r="R10" s="97"/>
      <c r="S10" s="98"/>
      <c r="T10" s="98"/>
      <c r="U10" s="98"/>
      <c r="V10" s="98"/>
      <c r="W10" s="99"/>
      <c r="X10" s="99"/>
      <c r="Y10" s="99"/>
      <c r="Z10" s="99"/>
      <c r="AA10" s="100"/>
      <c r="AB10" s="100"/>
      <c r="AC10" s="100"/>
      <c r="AD10" s="100"/>
    </row>
    <row r="11" customFormat="false" ht="15" hidden="false" customHeight="false" outlineLevel="0" collapsed="false">
      <c r="A11" s="30" t="n">
        <v>12</v>
      </c>
      <c r="B11" s="30" t="n">
        <v>28</v>
      </c>
      <c r="C11" s="93" t="n">
        <v>882</v>
      </c>
      <c r="D11" s="94" t="n">
        <f aca="false">(C11*5%)+C11</f>
        <v>926.1</v>
      </c>
      <c r="E11" s="93" t="n">
        <v>1073</v>
      </c>
      <c r="F11" s="94" t="n">
        <f aca="false">(E11*5%)+E11</f>
        <v>1126.65</v>
      </c>
      <c r="G11" s="95" t="s">
        <v>46</v>
      </c>
      <c r="H11" s="95" t="s">
        <v>46</v>
      </c>
      <c r="I11" s="95" t="s">
        <v>46</v>
      </c>
      <c r="J11" s="95" t="s">
        <v>46</v>
      </c>
      <c r="K11" s="96" t="n">
        <v>776</v>
      </c>
      <c r="L11" s="96" t="n">
        <f aca="false">(K11*2.7%)+K11</f>
        <v>796.952</v>
      </c>
      <c r="M11" s="96" t="n">
        <v>868</v>
      </c>
      <c r="N11" s="96" t="n">
        <f aca="false">(M11*2.7%)+M11</f>
        <v>891.436</v>
      </c>
      <c r="O11" s="97" t="n">
        <v>1676</v>
      </c>
      <c r="P11" s="97" t="n">
        <v>2813.88</v>
      </c>
      <c r="Q11" s="97" t="n">
        <v>1676</v>
      </c>
      <c r="R11" s="97" t="n">
        <v>2813.88</v>
      </c>
      <c r="S11" s="98" t="n">
        <v>516</v>
      </c>
      <c r="T11" s="98" t="n">
        <f aca="false">(S11*2.7%)+S11</f>
        <v>529.932</v>
      </c>
      <c r="U11" s="98" t="n">
        <v>816</v>
      </c>
      <c r="V11" s="98" t="n">
        <f aca="false">(U11*2.7%)+U11</f>
        <v>838.032</v>
      </c>
      <c r="W11" s="99" t="n">
        <v>333</v>
      </c>
      <c r="X11" s="99" t="n">
        <f aca="false">(W11*2.7%)+W11</f>
        <v>341.991</v>
      </c>
      <c r="Y11" s="99" t="n">
        <v>499</v>
      </c>
      <c r="Z11" s="99" t="n">
        <f aca="false">(Y11*2.7%)+Y11</f>
        <v>512.473</v>
      </c>
      <c r="AA11" s="100" t="n">
        <v>218</v>
      </c>
      <c r="AB11" s="100" t="n">
        <v>290</v>
      </c>
      <c r="AC11" s="100" t="n">
        <v>320</v>
      </c>
      <c r="AD11" s="100" t="n">
        <v>424</v>
      </c>
    </row>
    <row r="12" customFormat="false" ht="15" hidden="false" customHeight="false" outlineLevel="0" collapsed="false">
      <c r="A12" s="30" t="n">
        <v>28</v>
      </c>
      <c r="B12" s="30" t="n">
        <v>33</v>
      </c>
      <c r="C12" s="93" t="n">
        <v>1119</v>
      </c>
      <c r="D12" s="94" t="n">
        <f aca="false">(C12*5%)+C12</f>
        <v>1174.95</v>
      </c>
      <c r="E12" s="93" t="n">
        <v>1364</v>
      </c>
      <c r="F12" s="94" t="n">
        <f aca="false">(E12*5%)+E12</f>
        <v>1432.2</v>
      </c>
      <c r="G12" s="95"/>
      <c r="H12" s="95"/>
      <c r="I12" s="95"/>
      <c r="J12" s="95"/>
      <c r="K12" s="96" t="n">
        <v>1132</v>
      </c>
      <c r="L12" s="96" t="n">
        <f aca="false">(K12*2.7%)+K12</f>
        <v>1162.564</v>
      </c>
      <c r="M12" s="96" t="n">
        <v>1558</v>
      </c>
      <c r="N12" s="96" t="n">
        <f aca="false">(M12*2.7%)+M12</f>
        <v>1600.066</v>
      </c>
      <c r="O12" s="97"/>
      <c r="P12" s="97"/>
      <c r="Q12" s="97"/>
      <c r="R12" s="97"/>
      <c r="S12" s="98" t="n">
        <v>1236</v>
      </c>
      <c r="T12" s="98" t="n">
        <f aca="false">(S12*2.7%)+S12</f>
        <v>1269.372</v>
      </c>
      <c r="U12" s="98" t="n">
        <v>1704</v>
      </c>
      <c r="V12" s="98" t="n">
        <f aca="false">(U12*2.7%)+U12</f>
        <v>1750.008</v>
      </c>
      <c r="W12" s="99" t="n">
        <v>979</v>
      </c>
      <c r="X12" s="99" t="n">
        <f aca="false">(W12*2.7%)+W12</f>
        <v>1005.433</v>
      </c>
      <c r="Y12" s="99" t="n">
        <v>1357</v>
      </c>
      <c r="Z12" s="99" t="n">
        <f aca="false">(Y12*2.7%)+Y12</f>
        <v>1393.639</v>
      </c>
      <c r="AA12" s="100" t="n">
        <v>634</v>
      </c>
      <c r="AB12" s="100" t="n">
        <v>840</v>
      </c>
      <c r="AC12" s="100" t="n">
        <v>878</v>
      </c>
      <c r="AD12" s="100" t="n">
        <v>1162</v>
      </c>
    </row>
    <row r="13" customFormat="false" ht="15" hidden="false" customHeight="false" outlineLevel="0" collapsed="false">
      <c r="A13" s="30" t="n">
        <v>33</v>
      </c>
      <c r="B13" s="30" t="n">
        <v>38</v>
      </c>
      <c r="C13" s="93" t="n">
        <v>1280</v>
      </c>
      <c r="D13" s="94" t="n">
        <f aca="false">(C13*5%)+C13</f>
        <v>1344</v>
      </c>
      <c r="E13" s="93" t="n">
        <v>1627</v>
      </c>
      <c r="F13" s="94" t="n">
        <f aca="false">(E13*5%)+E13</f>
        <v>1708.35</v>
      </c>
      <c r="G13" s="95"/>
      <c r="H13" s="95"/>
      <c r="I13" s="95"/>
      <c r="J13" s="95"/>
      <c r="K13" s="96" t="n">
        <v>1558</v>
      </c>
      <c r="L13" s="96" t="n">
        <f aca="false">(K13*2.7%)+K13</f>
        <v>1600.066</v>
      </c>
      <c r="M13" s="96" t="n">
        <v>2376</v>
      </c>
      <c r="N13" s="96" t="n">
        <f aca="false">(M13*2.7%)+M13</f>
        <v>2440.152</v>
      </c>
      <c r="O13" s="97"/>
      <c r="P13" s="97"/>
      <c r="Q13" s="97"/>
      <c r="R13" s="97"/>
      <c r="S13" s="98" t="n">
        <v>1704</v>
      </c>
      <c r="T13" s="98" t="n">
        <f aca="false">(S13*2.7%)+S13</f>
        <v>1750.008</v>
      </c>
      <c r="U13" s="98" t="n">
        <v>2580</v>
      </c>
      <c r="V13" s="98" t="n">
        <f aca="false">(U13*2.7%)+U13</f>
        <v>2649.66</v>
      </c>
      <c r="W13" s="99" t="n">
        <v>1357</v>
      </c>
      <c r="X13" s="99" t="n">
        <f aca="false">(W13*2.7%)+W13</f>
        <v>1393.639</v>
      </c>
      <c r="Y13" s="99" t="n">
        <v>2063</v>
      </c>
      <c r="Z13" s="99" t="n">
        <f aca="false">(Y13*2.7%)+Y13</f>
        <v>2118.701</v>
      </c>
      <c r="AA13" s="100" t="n">
        <v>878</v>
      </c>
      <c r="AB13" s="100" t="n">
        <v>1162</v>
      </c>
      <c r="AC13" s="100" t="n">
        <v>1332</v>
      </c>
      <c r="AD13" s="100" t="n">
        <v>1762</v>
      </c>
    </row>
    <row r="14" customFormat="false" ht="15" hidden="false" customHeight="false" outlineLevel="0" collapsed="false">
      <c r="A14" s="30" t="n">
        <v>38</v>
      </c>
      <c r="B14" s="30"/>
      <c r="C14" s="93" t="n">
        <v>1674</v>
      </c>
      <c r="D14" s="94" t="n">
        <f aca="false">(C14*5%)+C14</f>
        <v>1757.7</v>
      </c>
      <c r="E14" s="93" t="n">
        <v>2145</v>
      </c>
      <c r="F14" s="94" t="n">
        <f aca="false">(E14*5%)+E14</f>
        <v>2252.25</v>
      </c>
      <c r="G14" s="95" t="n">
        <v>1752</v>
      </c>
      <c r="H14" s="95" t="n">
        <v>1752</v>
      </c>
      <c r="I14" s="95" t="n">
        <v>2772</v>
      </c>
      <c r="J14" s="95" t="n">
        <v>2772</v>
      </c>
      <c r="K14" s="96" t="n">
        <v>2210</v>
      </c>
      <c r="L14" s="96" t="n">
        <f aca="false">(K14*2.7%)+K14</f>
        <v>2269.67</v>
      </c>
      <c r="M14" s="96" t="n">
        <v>3126</v>
      </c>
      <c r="N14" s="96" t="n">
        <f aca="false">(M14*2.7%)+M14</f>
        <v>3210.402</v>
      </c>
      <c r="O14" s="97" t="n">
        <v>2034</v>
      </c>
      <c r="P14" s="97" t="n">
        <v>3557.48</v>
      </c>
      <c r="Q14" s="97" t="n">
        <v>2034</v>
      </c>
      <c r="R14" s="97" t="n">
        <v>3557.48</v>
      </c>
      <c r="S14" s="98" t="n">
        <v>2292</v>
      </c>
      <c r="T14" s="98" t="n">
        <f aca="false">(S14*2.7%)+S14</f>
        <v>2353.884</v>
      </c>
      <c r="U14" s="98" t="n">
        <v>3372</v>
      </c>
      <c r="V14" s="98" t="n">
        <f aca="false">(U14*2.7%)+U14</f>
        <v>3463.044</v>
      </c>
      <c r="W14" s="99" t="n">
        <v>1835</v>
      </c>
      <c r="X14" s="99" t="n">
        <f aca="false">(W14*2.7%)+W14</f>
        <v>1884.545</v>
      </c>
      <c r="Y14" s="99" t="n">
        <v>2714</v>
      </c>
      <c r="Z14" s="99" t="n">
        <f aca="false">(Y14*2.7%)+Y14</f>
        <v>2787.278</v>
      </c>
      <c r="AA14" s="100" t="n">
        <v>1186</v>
      </c>
      <c r="AB14" s="100" t="n">
        <v>1762</v>
      </c>
      <c r="AC14" s="100" t="n">
        <v>1754</v>
      </c>
      <c r="AD14" s="100" t="n">
        <v>2320</v>
      </c>
    </row>
    <row r="15" customFormat="false" ht="15" hidden="false" customHeight="false" outlineLevel="0" collapsed="false">
      <c r="A15" s="69" t="s">
        <v>39</v>
      </c>
      <c r="B15" s="30"/>
      <c r="C15" s="101"/>
      <c r="D15" s="93"/>
      <c r="E15" s="101"/>
      <c r="F15" s="93"/>
      <c r="G15" s="95"/>
      <c r="H15" s="95"/>
      <c r="I15" s="95"/>
      <c r="J15" s="95"/>
      <c r="K15" s="96"/>
      <c r="L15" s="96"/>
      <c r="M15" s="96"/>
      <c r="N15" s="96"/>
      <c r="O15" s="97"/>
      <c r="P15" s="97"/>
      <c r="Q15" s="97"/>
      <c r="R15" s="97"/>
      <c r="S15" s="98"/>
      <c r="T15" s="98"/>
      <c r="U15" s="98"/>
      <c r="V15" s="98"/>
      <c r="W15" s="99"/>
      <c r="X15" s="99"/>
      <c r="Y15" s="99"/>
      <c r="Z15" s="99"/>
      <c r="AA15" s="100"/>
      <c r="AB15" s="100"/>
      <c r="AC15" s="100"/>
      <c r="AD15" s="100"/>
    </row>
    <row r="16" customFormat="false" ht="15" hidden="false" customHeight="false" outlineLevel="0" collapsed="false">
      <c r="A16" s="30" t="n">
        <v>12</v>
      </c>
      <c r="B16" s="30"/>
      <c r="C16" s="93" t="n">
        <v>1554</v>
      </c>
      <c r="D16" s="94" t="n">
        <f aca="false">(C16*5%)+C16</f>
        <v>1631.7</v>
      </c>
      <c r="E16" s="93" t="n">
        <v>1782</v>
      </c>
      <c r="F16" s="94" t="n">
        <f aca="false">(E16*5%)+E16</f>
        <v>1871.1</v>
      </c>
      <c r="G16" s="95" t="n">
        <v>1272</v>
      </c>
      <c r="H16" s="95" t="n">
        <v>1272</v>
      </c>
      <c r="I16" s="95" t="n">
        <v>1560</v>
      </c>
      <c r="J16" s="95" t="n">
        <v>1560</v>
      </c>
      <c r="K16" s="96" t="n">
        <v>1244</v>
      </c>
      <c r="L16" s="96" t="n">
        <f aca="false">(K16*2.7%)+K16</f>
        <v>1277.588</v>
      </c>
      <c r="M16" s="96" t="n">
        <v>1726</v>
      </c>
      <c r="N16" s="96" t="n">
        <f aca="false">(M16*2.7%)+M16</f>
        <v>1772.602</v>
      </c>
      <c r="O16" s="97" t="n">
        <v>1676</v>
      </c>
      <c r="P16" s="97" t="n">
        <v>2813.88</v>
      </c>
      <c r="Q16" s="97" t="n">
        <v>1676</v>
      </c>
      <c r="R16" s="97" t="n">
        <v>2813.88</v>
      </c>
      <c r="S16" s="98" t="n">
        <v>1896</v>
      </c>
      <c r="T16" s="98" t="n">
        <f aca="false">(S16*2.7%)+S16</f>
        <v>1947.192</v>
      </c>
      <c r="U16" s="98" t="n">
        <v>2580</v>
      </c>
      <c r="V16" s="98" t="n">
        <f aca="false">(U16*2.7%)+U16</f>
        <v>2649.66</v>
      </c>
      <c r="W16" s="99" t="n">
        <v>1082</v>
      </c>
      <c r="X16" s="99" t="n">
        <f aca="false">(W16*2.7%)+W16</f>
        <v>1111.214</v>
      </c>
      <c r="Y16" s="99" t="n">
        <v>1503</v>
      </c>
      <c r="Z16" s="99" t="n">
        <f aca="false">(Y16*2.7%)+Y16</f>
        <v>1543.581</v>
      </c>
      <c r="AA16" s="100" t="n">
        <v>972</v>
      </c>
      <c r="AB16" s="100" t="n">
        <v>1286</v>
      </c>
      <c r="AC16" s="100" t="n">
        <v>1322</v>
      </c>
      <c r="AD16" s="100" t="n">
        <v>1748</v>
      </c>
    </row>
  </sheetData>
  <mergeCells count="64">
    <mergeCell ref="A1:F1"/>
    <mergeCell ref="A2:B4"/>
    <mergeCell ref="C2:F2"/>
    <mergeCell ref="G2:J2"/>
    <mergeCell ref="K2:N2"/>
    <mergeCell ref="O2:R2"/>
    <mergeCell ref="S2:V2"/>
    <mergeCell ref="W2:Z2"/>
    <mergeCell ref="AA2:AD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5:B5"/>
    <mergeCell ref="C5:V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G8:G9"/>
    <mergeCell ref="H8:H9"/>
    <mergeCell ref="I8:I9"/>
    <mergeCell ref="J8:J9"/>
    <mergeCell ref="O8:O9"/>
    <mergeCell ref="P8:P9"/>
    <mergeCell ref="Q8:Q9"/>
    <mergeCell ref="R8:R9"/>
    <mergeCell ref="G11:J13"/>
    <mergeCell ref="O11:O13"/>
    <mergeCell ref="P11:P13"/>
    <mergeCell ref="Q11:Q13"/>
    <mergeCell ref="R11:R13"/>
  </mergeCells>
  <printOptions headings="false" gridLines="false" gridLinesSet="true" horizontalCentered="false" verticalCentered="false"/>
  <pageMargins left="0.118055555555556" right="0.118055555555556" top="1.05277777777778" bottom="1.05277777777778" header="0.7875" footer="0.78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2021-11-24T10:05:27Z</dcterms:created>
  <dc:creator/>
  <dc:description/>
  <dc:language>pl-PL</dc:language>
  <cp:lastModifiedBy/>
  <cp:lastPrinted>2024-11-26T10:18:56Z</cp:lastPrinted>
  <dcterms:modified xsi:type="dcterms:W3CDTF">2024-11-29T10:48:47Z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